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040"/>
  </bookViews>
  <sheets>
    <sheet name="Tabla OEP2021accesolibre.sin%" sheetId="2" r:id="rId1"/>
    <sheet name="Tabla OEP2021accesolibre (2)" sheetId="3" r:id="rId2"/>
  </sheets>
  <definedNames>
    <definedName name="_xlnm.Print_Area" localSheetId="1">'Tabla OEP2021accesolibre (2)'!$A$1:$K$181</definedName>
    <definedName name="_xlnm.Print_Area" localSheetId="0">'Tabla OEP2021accesolibre.sin%'!$A$1:$K$181</definedName>
  </definedNames>
  <calcPr calcId="145621"/>
</workbook>
</file>

<file path=xl/calcChain.xml><?xml version="1.0" encoding="utf-8"?>
<calcChain xmlns="http://schemas.openxmlformats.org/spreadsheetml/2006/main">
  <c r="C174" i="3" l="1"/>
  <c r="C170" i="3"/>
  <c r="C158" i="3"/>
  <c r="E158" i="3" s="1"/>
  <c r="E150" i="3"/>
  <c r="C150" i="3"/>
  <c r="C145" i="3"/>
  <c r="E145" i="3" s="1"/>
  <c r="E134" i="3"/>
  <c r="C134" i="3"/>
  <c r="C125" i="3"/>
  <c r="E125" i="3" s="1"/>
  <c r="E114" i="3"/>
  <c r="C114" i="3"/>
  <c r="C109" i="3"/>
  <c r="E109" i="3" s="1"/>
  <c r="C101" i="3"/>
  <c r="E101" i="3" s="1"/>
  <c r="C82" i="3"/>
  <c r="E82" i="3" s="1"/>
  <c r="C67" i="3"/>
  <c r="E67" i="3" s="1"/>
  <c r="C54" i="3"/>
  <c r="E54" i="3" s="1"/>
  <c r="C46" i="3"/>
  <c r="E46" i="3" s="1"/>
  <c r="C32" i="3"/>
  <c r="E32" i="3" s="1"/>
  <c r="C18" i="3"/>
  <c r="E18" i="3" s="1"/>
  <c r="C8" i="3"/>
  <c r="E8" i="3" s="1"/>
  <c r="C174" i="2" l="1"/>
  <c r="C170" i="2"/>
  <c r="C158" i="2"/>
  <c r="E158" i="2" s="1"/>
  <c r="C150" i="2"/>
  <c r="E150" i="2" s="1"/>
  <c r="C145" i="2"/>
  <c r="E145" i="2" s="1"/>
  <c r="C134" i="2"/>
  <c r="E134" i="2" s="1"/>
  <c r="C125" i="2"/>
  <c r="E125" i="2" s="1"/>
  <c r="C114" i="2"/>
  <c r="E114" i="2" s="1"/>
  <c r="C109" i="2"/>
  <c r="E109" i="2" s="1"/>
  <c r="C101" i="2"/>
  <c r="E101" i="2" s="1"/>
  <c r="C82" i="2"/>
  <c r="E82" i="2" s="1"/>
  <c r="C67" i="2"/>
  <c r="E67" i="2" s="1"/>
  <c r="C54" i="2"/>
  <c r="E54" i="2" s="1"/>
  <c r="C46" i="2"/>
  <c r="E46" i="2" s="1"/>
  <c r="C32" i="2"/>
  <c r="E32" i="2" s="1"/>
  <c r="C18" i="2"/>
  <c r="E18" i="2" s="1"/>
  <c r="C8" i="2"/>
  <c r="E8" i="2" s="1"/>
</calcChain>
</file>

<file path=xl/sharedStrings.xml><?xml version="1.0" encoding="utf-8"?>
<sst xmlns="http://schemas.openxmlformats.org/spreadsheetml/2006/main" count="504" uniqueCount="146">
  <si>
    <t>Cuerpo de Letrados de la Administración de Justicia</t>
  </si>
  <si>
    <t xml:space="preserve">Total Oferta                                                                                                                                                                                                       </t>
  </si>
  <si>
    <t>(0304I) Facultativo de Archiveros, Bibliotecarios y Arqueólogos (Archivos)</t>
  </si>
  <si>
    <t>(0304J) Facultativo de Archiveros, Bibliotecarios y Arqueólogos (Bibliotecas)</t>
  </si>
  <si>
    <t>(0305) Facultativo de Conservadores de Museos</t>
  </si>
  <si>
    <t>(0313) Ayudantes de Archivos, Bibliotecas y Museos</t>
  </si>
  <si>
    <t>(0597) Maestros</t>
  </si>
  <si>
    <t>(5431) Auxiliar Archivos, Bibliotecas y Museos OO.AA. del MCU</t>
  </si>
  <si>
    <t>(PE) Personal laboral CES</t>
  </si>
  <si>
    <t>(PE) Personal laboral Ente Público CNMV</t>
  </si>
  <si>
    <t>(0424) Cuerpo Oficiales de Arsenales de la Armada</t>
  </si>
  <si>
    <t>(0635) Personal laboral convenio CA Patrimonio Nacional</t>
  </si>
  <si>
    <t>(PE) Personal Organización Nacional de Transplantes</t>
  </si>
  <si>
    <t>(0011) Cuerpo Superior de Inspectores de Hacienda del Estado</t>
  </si>
  <si>
    <t>(0014) Cuerpo Técnico de Hacienda</t>
  </si>
  <si>
    <t>(0007I) Cuerpo Superior de Vigilancia Aduanera - Investigación</t>
  </si>
  <si>
    <t>(0007J) Cuerpo Superior de Vigilancia Aduanera - Navegación</t>
  </si>
  <si>
    <t>(0007K) Cuerpo Superior de Vigilancia Aduanera - Propulsión</t>
  </si>
  <si>
    <t>(0009I) Cuerpo Ejecutivo del Servicio de Vigilancia Aduanera - Investigación</t>
  </si>
  <si>
    <t>(0009J) Cuerpo Ejecutivo del Servicio de Vigilancia Aduanera - Navegación</t>
  </si>
  <si>
    <t>(0009K) Cuerpo Ejecutivo del Servicio de Vigilancia Aduanera - Propulsión</t>
  </si>
  <si>
    <t>(0010I) Cuerpo de Agentes del Servicio de Vigilancia Aduanera - Investigación</t>
  </si>
  <si>
    <t>(0010J Cuerpo de Agentes del Servicio de Vigilancia Aduanera - Marítima</t>
  </si>
  <si>
    <t>(1135H) Cuerpo General Administrativo Especialidad Agentes de la Hacienda Pública</t>
  </si>
  <si>
    <t>(0075) Personal Laboral Convenio Colectivo Agencia Estatal Administración Tributaria - AEAT</t>
  </si>
  <si>
    <t>(0112) Cuerpo de Ingenieros Técnicos en Especialidades Agrícolas</t>
  </si>
  <si>
    <t>(1400) Cuerpo Superior Meteorólogos del Estado</t>
  </si>
  <si>
    <t>(1416) Cuerpo de Diplomados en Meteorología del Estado</t>
  </si>
  <si>
    <t>(1429) Cuerpo de Observadores de Meteorología del Estado</t>
  </si>
  <si>
    <t>(0607) Cuerpo de Ingenieros de Montes de la Hacienda Pública</t>
  </si>
  <si>
    <t>(0101) Cuerpo de Ingenieros de Montes del Estado</t>
  </si>
  <si>
    <t>(0113) Cuerpo de Ingenieros Técnicos Forestales</t>
  </si>
  <si>
    <t>(0100) Cuerpo de Ingenieros Agrónomos del Estado</t>
  </si>
  <si>
    <t>(0701) Cuerpo de Ingenieros de Minas del Estado</t>
  </si>
  <si>
    <t>(5900) Escala de Técnicos Facultativos Superiores de OO.AA. Mº de Medio Ambiente</t>
  </si>
  <si>
    <t>(5913) Escala de Titulados de Escuelas Técnicas de Grado Medio de OO.AA. Mº de Medio Ambiente</t>
  </si>
  <si>
    <t>(5000) Escala de Agentes Medioambientales de OO.AA. Mº de Medio Ambiente</t>
  </si>
  <si>
    <t>(5001) Escala de Técnicos Facultativos Superiores de OO.AA. Mº Agricultura, Pesca y Alimentación</t>
  </si>
  <si>
    <t>(5014) Escala Tit. Escuelas Técnicas Grado Medio OO.AA. Mº Agricultura, Pesca y Alimentación</t>
  </si>
  <si>
    <t>Cuerpo de Gestión procesal y administrativa</t>
  </si>
  <si>
    <t>(6209) Escala de Titulados de Escuelas Técnicas de Grado Medio de OOAA del Mº de Fomento</t>
  </si>
  <si>
    <t>(PE) Personal laboral fuera de convenio INAEM: Profesores de Orquesta</t>
  </si>
  <si>
    <t>(6151) Escala de Investigadores Científicos de Organismos Públicos de Investigación (OPIs)</t>
  </si>
  <si>
    <t>(6150) Escala de Profesores de Investigación de Organismos Públicos de Investigación (OPIs)</t>
  </si>
  <si>
    <t>(6152) Escala de Científicos titulares de Organismos Públicos de Investigación (OPIs)</t>
  </si>
  <si>
    <t>(6153) Escala de Tecnólogos de Organismos Públicos de Investigación (OPIs)</t>
  </si>
  <si>
    <t>(5024) Escala de Ayudantes de Investigación de Organismos Públicos de Investigación (OPIs)</t>
  </si>
  <si>
    <t xml:space="preserve">(6155) Escala de Técnicos Superiores Especializados de Organismos Públicos de Investigación (OPIs) </t>
  </si>
  <si>
    <t>(6156) Escala de Técnicos Especializados de Organismos Públicos de Investigación (OPIs)</t>
  </si>
  <si>
    <t>C1</t>
  </si>
  <si>
    <t>A1</t>
  </si>
  <si>
    <t>A2</t>
  </si>
  <si>
    <r>
      <rPr>
        <sz val="11"/>
        <rFont val="Calibri"/>
        <family val="2"/>
      </rPr>
      <t>(6154) Escala de Científicos Superiores de la Defensa</t>
    </r>
  </si>
  <si>
    <r>
      <rPr>
        <sz val="11"/>
        <rFont val="Calibri"/>
        <family val="2"/>
      </rPr>
      <t>(1105) Cuerpo de Astrónomos</t>
    </r>
  </si>
  <si>
    <r>
      <rPr>
        <sz val="11"/>
        <rFont val="Calibri"/>
        <family val="2"/>
      </rPr>
      <t>(1205) Cuerpo de Médicos Titulares</t>
    </r>
  </si>
  <si>
    <r>
      <rPr>
        <sz val="11"/>
        <rFont val="Calibri"/>
        <family val="2"/>
      </rPr>
      <t>(0900) Cuerpo Facultativo de Sanidad Penitenciaria</t>
    </r>
  </si>
  <si>
    <r>
      <rPr>
        <sz val="11"/>
        <rFont val="Calibri"/>
        <family val="2"/>
      </rPr>
      <t>(0102) Cuerpo Nacional Veterinario</t>
    </r>
  </si>
  <si>
    <r>
      <rPr>
        <sz val="11"/>
        <rFont val="Calibri"/>
        <family val="2"/>
      </rPr>
      <t>(0SC0) Personal laboral fuera de convenio ISM (Médicos de Sanidad Marítima)</t>
    </r>
  </si>
  <si>
    <r>
      <rPr>
        <sz val="11"/>
        <rFont val="Calibri"/>
        <family val="2"/>
      </rPr>
      <t>(1604) Cuerpo Superior de Técnicos de la Administración de la Seguridad Social</t>
    </r>
  </si>
  <si>
    <r>
      <rPr>
        <sz val="11"/>
        <rFont val="Calibri"/>
        <family val="2"/>
      </rPr>
      <t>(1610) Cuerpo de Gestión de la Administración de la Seguridad Social</t>
    </r>
  </si>
  <si>
    <r>
      <rPr>
        <sz val="11"/>
        <rFont val="Calibri"/>
        <family val="2"/>
      </rPr>
      <t>(EP) Personal Laboral Centros Universitarios de la Defensa</t>
    </r>
  </si>
  <si>
    <r>
      <rPr>
        <sz val="11"/>
        <rFont val="Calibri"/>
        <family val="2"/>
      </rPr>
      <t>(0SC0) Personal laboral fuera de convenio IMSERSO</t>
    </r>
  </si>
  <si>
    <r>
      <rPr>
        <sz val="11"/>
        <rFont val="Calibri"/>
        <family val="2"/>
      </rPr>
      <t>(0606) Cuerpo Superior de Estadísticos del Estado</t>
    </r>
  </si>
  <si>
    <r>
      <rPr>
        <sz val="11"/>
        <rFont val="Calibri"/>
        <family val="2"/>
      </rPr>
      <t>(0619) Cuerpo de Diplomados en Estadística del Estado</t>
    </r>
  </si>
  <si>
    <r>
      <rPr>
        <sz val="11"/>
        <rFont val="Calibri"/>
        <family val="2"/>
      </rPr>
      <t>(0700) Cuerpo de Ingenieros Industriales del Estado</t>
    </r>
  </si>
  <si>
    <r>
      <rPr>
        <sz val="11"/>
        <rFont val="Calibri"/>
        <family val="2"/>
      </rPr>
      <t>(0605) Cuerpo de Arquitectos de la Hacienda Pública</t>
    </r>
  </si>
  <si>
    <r>
      <rPr>
        <sz val="11"/>
        <rFont val="Calibri"/>
        <family val="2"/>
      </rPr>
      <t>(0617) Cuerpo de Arquitectos Técnicos al servicio de la Hacienda Pública</t>
    </r>
  </si>
  <si>
    <r>
      <rPr>
        <sz val="11"/>
        <rFont val="Calibri"/>
        <family val="2"/>
      </rPr>
      <t>(0621) Cuerpo Superior de Gestión Catastral</t>
    </r>
  </si>
  <si>
    <r>
      <rPr>
        <sz val="11"/>
        <rFont val="Calibri"/>
        <family val="2"/>
      </rPr>
      <t>(0016) Cuerpo Técnico de Gestión Catastral</t>
    </r>
  </si>
  <si>
    <r>
      <rPr>
        <sz val="11"/>
        <rFont val="Calibri"/>
        <family val="2"/>
      </rPr>
      <t>(1406) Cuerpo de Ingenieros Aeronáuticos</t>
    </r>
  </si>
  <si>
    <r>
      <rPr>
        <sz val="11"/>
        <rFont val="Calibri"/>
        <family val="2"/>
      </rPr>
      <t>(1419) Cuerpo de Ingenieros Técnicos Aeronáuticos</t>
    </r>
  </si>
  <si>
    <r>
      <rPr>
        <sz val="11"/>
        <rFont val="Calibri"/>
        <family val="2"/>
      </rPr>
      <t>(1000) Cuerpo de Ingenieros de Caminos, Canales y Puertos del Estado</t>
    </r>
  </si>
  <si>
    <r>
      <rPr>
        <sz val="11"/>
        <rFont val="Calibri"/>
        <family val="2"/>
      </rPr>
      <t>(1011) Cuerpo de Ingenieros Técnicos de Obras Públicas</t>
    </r>
  </si>
  <si>
    <r>
      <rPr>
        <sz val="11"/>
        <rFont val="Calibri"/>
        <family val="2"/>
      </rPr>
      <t>(1103) Cuerpo de Ingenieros Geógrafos</t>
    </r>
  </si>
  <si>
    <r>
      <rPr>
        <sz val="11"/>
        <rFont val="Calibri"/>
        <family val="2"/>
      </rPr>
      <t>(1120) Cuerpo de Ingenieros Técnicos en Topografía</t>
    </r>
  </si>
  <si>
    <r>
      <rPr>
        <sz val="11"/>
        <rFont val="Calibri"/>
        <family val="2"/>
      </rPr>
      <t>(1402) Cuerpo de Ingenieros Navales</t>
    </r>
  </si>
  <si>
    <r>
      <rPr>
        <sz val="11"/>
        <rFont val="Calibri"/>
        <family val="2"/>
      </rPr>
      <t>(0006) Cuerpo Especial Facultativo de la Marina Civil</t>
    </r>
  </si>
  <si>
    <r>
      <rPr>
        <sz val="11"/>
        <rFont val="Calibri"/>
        <family val="2"/>
      </rPr>
      <t>(EP) Personal Laboral Puertos del Estado</t>
    </r>
  </si>
  <si>
    <r>
      <rPr>
        <sz val="11"/>
        <rFont val="Calibri"/>
        <family val="2"/>
      </rPr>
      <t>Cuerpo de Médicos Forenses</t>
    </r>
  </si>
  <si>
    <r>
      <rPr>
        <sz val="11"/>
        <rFont val="Calibri"/>
        <family val="2"/>
      </rPr>
      <t>Cuerpo de Facultativos del INTCF</t>
    </r>
  </si>
  <si>
    <r>
      <rPr>
        <sz val="11"/>
        <rFont val="Calibri"/>
        <family val="2"/>
      </rPr>
      <t>Cuerpo de Tramitación procesal y administrativa</t>
    </r>
  </si>
  <si>
    <r>
      <rPr>
        <sz val="11"/>
        <rFont val="Calibri"/>
        <family val="2"/>
      </rPr>
      <t>(0001) Carrera Diplomática</t>
    </r>
  </si>
  <si>
    <r>
      <rPr>
        <sz val="11"/>
        <rFont val="Calibri"/>
        <family val="2"/>
      </rPr>
      <t>(0603) Cuerpo de Inspectores del SOIVRE</t>
    </r>
  </si>
  <si>
    <r>
      <rPr>
        <sz val="11"/>
        <rFont val="Calibri"/>
        <family val="2"/>
      </rPr>
      <t>(0615) Cuerpo de Ingenieros Técnicos del SOIVRE</t>
    </r>
  </si>
  <si>
    <r>
      <rPr>
        <sz val="11"/>
        <rFont val="Calibri"/>
        <family val="2"/>
      </rPr>
      <t>(0013) Cuerpo Superior de Inspectores de Seguros del Estado</t>
    </r>
  </si>
  <si>
    <r>
      <rPr>
        <sz val="11"/>
        <rFont val="Calibri"/>
        <family val="2"/>
      </rPr>
      <t>(0601) Cuerpo Superior de Técnicos Comerciales y Economistas del Estado</t>
    </r>
  </si>
  <si>
    <r>
      <rPr>
        <sz val="11"/>
        <rFont val="Calibri"/>
        <family val="2"/>
      </rPr>
      <t>(0616) Cuerpo de Diplomados Comerciales del Estado</t>
    </r>
  </si>
  <si>
    <r>
      <rPr>
        <sz val="11"/>
        <rFont val="Calibri"/>
        <family val="2"/>
      </rPr>
      <t>(EP) Personal laboral Consorcios de Zonas Francas</t>
    </r>
  </si>
  <si>
    <r>
      <rPr>
        <sz val="11"/>
        <rFont val="Calibri"/>
        <family val="2"/>
      </rPr>
      <t>(PE) Personal laboral ente público Instituto Cervantes</t>
    </r>
  </si>
  <si>
    <r>
      <rPr>
        <sz val="11"/>
        <rFont val="Calibri"/>
        <family val="2"/>
      </rPr>
      <t>(PE) Personal laboral ente público Museo del Prado</t>
    </r>
  </si>
  <si>
    <r>
      <rPr>
        <sz val="11"/>
        <rFont val="Calibri"/>
        <family val="2"/>
      </rPr>
      <t>(1111) Cuerpo Superior de Administradores Civiles del Estado</t>
    </r>
  </si>
  <si>
    <r>
      <rPr>
        <sz val="11"/>
        <rFont val="Calibri"/>
        <family val="2"/>
      </rPr>
      <t>(1122) Cuerpo de Gestión de la Administración Civil del Estado</t>
    </r>
  </si>
  <si>
    <r>
      <rPr>
        <sz val="11"/>
        <rFont val="Calibri"/>
        <family val="2"/>
      </rPr>
      <t>(1135) Cuerpo General Administrativo de la Administración del Estado</t>
    </r>
  </si>
  <si>
    <r>
      <rPr>
        <sz val="11"/>
        <rFont val="Calibri"/>
        <family val="2"/>
      </rPr>
      <t>(0903) Cuerpo de Abogados del Estado</t>
    </r>
  </si>
  <si>
    <r>
      <rPr>
        <sz val="11"/>
        <rFont val="Calibri"/>
        <family val="2"/>
      </rPr>
      <t>(0012) Cuerpo Superior Interventores y Auditores del Estado</t>
    </r>
  </si>
  <si>
    <r>
      <rPr>
        <sz val="11"/>
        <rFont val="Calibri"/>
        <family val="2"/>
      </rPr>
      <t>(0015) Cuerpo Técnico de Auditoría y Contabilidad</t>
    </r>
  </si>
  <si>
    <r>
      <rPr>
        <sz val="11"/>
        <rFont val="Calibri"/>
        <family val="2"/>
      </rPr>
      <t>(0005) Cuerpo de Traductores Intérpretes</t>
    </r>
  </si>
  <si>
    <r>
      <rPr>
        <sz val="11"/>
        <rFont val="Calibri"/>
        <family val="2"/>
      </rPr>
      <t>(5700) Cuerpo Superior de Técnicos de Tráfico</t>
    </r>
  </si>
  <si>
    <r>
      <rPr>
        <sz val="11"/>
        <rFont val="Calibri"/>
        <family val="2"/>
      </rPr>
      <t>(0406) Cuerpo de Ingenieros Técnicos de Arsenales de la Armada</t>
    </r>
  </si>
  <si>
    <r>
      <rPr>
        <sz val="11"/>
        <rFont val="Calibri"/>
        <family val="2"/>
      </rPr>
      <t>(1000) Personal laboral del Convenio Único</t>
    </r>
  </si>
  <si>
    <r>
      <rPr>
        <sz val="11"/>
        <rFont val="Calibri"/>
        <family val="2"/>
      </rPr>
      <t>(0270) Personal laboral convenio de la AEBOE</t>
    </r>
  </si>
  <si>
    <r>
      <rPr>
        <sz val="11"/>
        <rFont val="Calibri"/>
        <family val="2"/>
      </rPr>
      <t>(0865) Personal laboral Convenio buques del ISM</t>
    </r>
  </si>
  <si>
    <r>
      <rPr>
        <sz val="11"/>
        <rFont val="Calibri"/>
        <family val="2"/>
      </rPr>
      <t>(PE) Personal laboral ente público SEPI</t>
    </r>
  </si>
  <si>
    <r>
      <rPr>
        <sz val="11"/>
        <rFont val="Calibri"/>
        <family val="2"/>
      </rPr>
      <t>(1000DI) Personal Laboral Convenio Único GP5 AF1 Discapacidad Intelectual</t>
    </r>
  </si>
  <si>
    <r>
      <rPr>
        <sz val="11"/>
        <rFont val="Calibri"/>
        <family val="2"/>
      </rPr>
      <t>Cuerpo Nacional de Policía</t>
    </r>
  </si>
  <si>
    <r>
      <rPr>
        <sz val="11"/>
        <rFont val="Calibri"/>
        <family val="2"/>
      </rPr>
      <t>Cuerpo de la Guardia Civil</t>
    </r>
  </si>
  <si>
    <r>
      <rPr>
        <sz val="11"/>
        <rFont val="Calibri"/>
        <family val="2"/>
      </rPr>
      <t>Fuerzas Armadas</t>
    </r>
  </si>
  <si>
    <t>(1209) Cuerpo de Farmacéuticos Titulares</t>
  </si>
  <si>
    <t>(6000S) Escala Técnica de Gestión de OOAA,  Especialidad Sanidad y Consumo</t>
  </si>
  <si>
    <t>(6449) Escala de Médicos - Inspectores deInspección Sanitaria de la Administración de la Seguridad Social</t>
  </si>
  <si>
    <t>(6305) Escala de Titulados Superiores del Instituto Nacional de Seguridad e Higiene en el Trabajo (INSHT)</t>
  </si>
  <si>
    <t>(PE) Personal Estatutario de la Red Hospitalaria de la Defensa</t>
  </si>
  <si>
    <t>(PE) Personal Estatutario del Instituto Nacional de Gestión Sanitaria (INGESA)</t>
  </si>
  <si>
    <t>PL</t>
  </si>
  <si>
    <t>(6014S) Escala de Gestión de OOAA Esp. Sanidad y Consumo</t>
  </si>
  <si>
    <t>(0911) Cuerpo de Enfermeros de Instituciones Penitenciarias (IIPP)</t>
  </si>
  <si>
    <t>(1600) Cuerpo Superior de Letrados de la Administración de la Seguridad Social</t>
  </si>
  <si>
    <t>(1502) Cuerpo Superior de Inspectores de Trabajo y Seguridad Social</t>
  </si>
  <si>
    <t>(1601) Cuerpo Superior de Actuarios, Estad. y Economistas de la SS, Escala Actuarios</t>
  </si>
  <si>
    <t>(1503) Cuerpo de Subinspectores Laborales (Escala de Empleo y Seguridad Social)</t>
  </si>
  <si>
    <t>(1504) Cuerpo de Subinspectores Laborales (Escala de Seguridad y Salud Laboral)</t>
  </si>
  <si>
    <t>(3014) Subescala de Intervención Tesorería (Categoría de entrada) 
Escala de Funcionarios de Administración Local con Habilitación de Carácter Nacional</t>
  </si>
  <si>
    <t>(3012) Subescala de Secretaría (Categoría de entrada)
Escala de Funcionarios de Administración Local con Habilitación de Carácter Nacional</t>
  </si>
  <si>
    <t>(3015) Subescala de Secretaría Intervención
Escala de Funcionarios de Administración Local con Habilitación de Carácter Nacional</t>
  </si>
  <si>
    <t>(1166) Cuerpo Superior de Sistemas y Tecnologías de la Información Administración del Estado</t>
  </si>
  <si>
    <t>(1177) Cuerpo de Gestión de Sistemas e Informática de la Administración del Estado</t>
  </si>
  <si>
    <t>(1188) Cuerpo de Técnicos Auxiliares de Informática de la Administración del Estado</t>
  </si>
  <si>
    <t>(1135N) Cuerpo General Administrativo de la Administración del Estado,  Especialidad Estadística</t>
  </si>
  <si>
    <t>(1134) Cuerpo de Técnicos Especialistas en Reproducción Cartográfica</t>
  </si>
  <si>
    <t>(6200) Escala de Técnicos Facultativos Superiores de OOAA de Mº de Fomento</t>
  </si>
  <si>
    <t>(6209B) Escala de Tit. Escuelas Técn. Grado Medio OOAA Mº de Fomento Esp. Operaciones Áreas</t>
  </si>
  <si>
    <t>(6200A) Escala de Técnicos Facultativos Superiores de OOAA de Mº de Fomento - Esp. Transporte Aéreo</t>
  </si>
  <si>
    <t>Letrados del Consejo General del Poder Judicial</t>
  </si>
  <si>
    <t>Auxilio Judicial</t>
  </si>
  <si>
    <t>(0902) Cuerpo Superior Técnicos de Instituciones Penitenciarias (IIPP)</t>
  </si>
  <si>
    <t>(0913) Cuerpo Especial de  Instituciones Penitenciarias (IIPP)</t>
  </si>
  <si>
    <t>(0921) Cuerpo de Ayudantes de  Instituciones Penitenciarias (IIPP)</t>
  </si>
  <si>
    <t>(0SC0) Personal laboral fuera de convenio  Instituciones Penitenciarias (IIPP)</t>
  </si>
  <si>
    <t>(5600) Escala de Titulados Superiores de OOAA del Ministerio de , Turismo y Comercio</t>
  </si>
  <si>
    <t>(0SC0) Personal laboral fuera de convenio AECID (Responsables Programas Cooperación)</t>
  </si>
  <si>
    <t>(EP) Personal laboral Comisión Nacional de los Mercados y la Competencia (CNMC)</t>
  </si>
  <si>
    <t>(1146) Cuerpo General Auxiliar de la Administración del Estado</t>
  </si>
  <si>
    <t>(1603) Cuerpo Superior de Interventores y Auditores de la Administración de la Seguridad Social</t>
  </si>
  <si>
    <t>C2</t>
  </si>
  <si>
    <t>(1601I) Cuerpo de Gestión de la Administración de la Seguridad Social Esp. Auditoría y Contabilidad</t>
  </si>
  <si>
    <t>(1135I) Cuerpo General Administrativo de al Administración del Estado, Especialidad Tráfico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</si>
</sst>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name val="Calibri"/>
      <family val="34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128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164" fontId="0" fillId="2" borderId="0" xfId="0" applyNumberForma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right" vertical="center" wrapText="1"/>
    </xf>
    <xf numFmtId="3" fontId="5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0" fontId="10" fillId="0" borderId="12" xfId="1" applyNumberFormat="1" applyFont="1" applyFill="1" applyBorder="1" applyAlignment="1">
      <alignment horizontal="center" vertical="center" wrapText="1"/>
    </xf>
    <xf numFmtId="10" fontId="9" fillId="0" borderId="11" xfId="1" applyNumberFormat="1" applyFont="1" applyFill="1" applyBorder="1" applyAlignment="1">
      <alignment horizontal="center" vertical="center" wrapText="1"/>
    </xf>
    <xf numFmtId="10" fontId="10" fillId="0" borderId="0" xfId="1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0" fontId="10" fillId="0" borderId="10" xfId="1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0" fontId="10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0" fontId="10" fillId="0" borderId="11" xfId="1" applyNumberFormat="1" applyFont="1" applyFill="1" applyBorder="1" applyAlignment="1">
      <alignment vertical="center" wrapText="1"/>
    </xf>
    <xf numFmtId="10" fontId="10" fillId="0" borderId="13" xfId="1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0" fontId="10" fillId="0" borderId="9" xfId="1" applyNumberFormat="1" applyFont="1" applyFill="1" applyBorder="1" applyAlignment="1">
      <alignment horizontal="center" vertical="center" wrapText="1"/>
    </xf>
    <xf numFmtId="10" fontId="10" fillId="0" borderId="4" xfId="1" applyNumberFormat="1" applyFont="1" applyFill="1" applyBorder="1" applyAlignment="1">
      <alignment horizontal="center" vertical="center" wrapText="1"/>
    </xf>
    <xf numFmtId="10" fontId="10" fillId="0" borderId="5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10" fillId="0" borderId="6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horizontal="right" vertical="top" wrapText="1"/>
    </xf>
    <xf numFmtId="164" fontId="9" fillId="0" borderId="1" xfId="0" applyNumberFormat="1" applyFont="1" applyFill="1" applyBorder="1" applyAlignment="1">
      <alignment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vertical="top" wrapText="1"/>
    </xf>
    <xf numFmtId="164" fontId="9" fillId="0" borderId="7" xfId="0" applyNumberFormat="1" applyFont="1" applyFill="1" applyBorder="1" applyAlignment="1">
      <alignment horizontal="center" vertical="center" wrapText="1"/>
    </xf>
    <xf numFmtId="10" fontId="10" fillId="0" borderId="7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164" fontId="9" fillId="0" borderId="7" xfId="0" applyNumberFormat="1" applyFont="1" applyFill="1" applyBorder="1" applyAlignment="1">
      <alignment horizontal="right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164" fontId="9" fillId="0" borderId="9" xfId="0" applyNumberFormat="1" applyFont="1" applyFill="1" applyBorder="1" applyAlignment="1">
      <alignment horizontal="right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0" fontId="10" fillId="0" borderId="1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164" fontId="9" fillId="0" borderId="7" xfId="0" applyNumberFormat="1" applyFont="1" applyFill="1" applyBorder="1" applyAlignment="1">
      <alignment horizontal="right" vertical="top" wrapText="1"/>
    </xf>
    <xf numFmtId="164" fontId="9" fillId="2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10" fontId="9" fillId="0" borderId="1" xfId="1" applyNumberFormat="1" applyFont="1" applyFill="1" applyBorder="1" applyAlignment="1">
      <alignment horizontal="center" vertical="center" wrapText="1"/>
    </xf>
    <xf numFmtId="10" fontId="10" fillId="0" borderId="8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0" fontId="10" fillId="0" borderId="4" xfId="1" applyNumberFormat="1" applyFont="1" applyFill="1" applyBorder="1" applyAlignment="1">
      <alignment horizontal="center" vertical="center" wrapText="1"/>
    </xf>
    <xf numFmtId="10" fontId="10" fillId="0" borderId="5" xfId="1" applyNumberFormat="1" applyFont="1" applyFill="1" applyBorder="1" applyAlignment="1">
      <alignment horizontal="center" vertical="center" wrapText="1"/>
    </xf>
    <xf numFmtId="10" fontId="10" fillId="0" borderId="6" xfId="1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3">
    <cellStyle name="40% - Énfasis6" xfId="2" builtinId="51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7</xdr:row>
      <xdr:rowOff>7937</xdr:rowOff>
    </xdr:from>
    <xdr:to>
      <xdr:col>0</xdr:col>
      <xdr:colOff>2579688</xdr:colOff>
      <xdr:row>16</xdr:row>
      <xdr:rowOff>0</xdr:rowOff>
    </xdr:to>
    <xdr:sp macro="" textlink="">
      <xdr:nvSpPr>
        <xdr:cNvPr id="2" name="Rectángulo redondeado 1"/>
        <xdr:cNvSpPr/>
      </xdr:nvSpPr>
      <xdr:spPr>
        <a:xfrm>
          <a:off x="23813" y="750887"/>
          <a:ext cx="2555875" cy="1535113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I+D+I</a:t>
          </a:r>
        </a:p>
      </xdr:txBody>
    </xdr:sp>
    <xdr:clientData/>
  </xdr:twoCellAnchor>
  <xdr:twoCellAnchor>
    <xdr:from>
      <xdr:col>0</xdr:col>
      <xdr:colOff>23793</xdr:colOff>
      <xdr:row>17</xdr:row>
      <xdr:rowOff>1</xdr:rowOff>
    </xdr:from>
    <xdr:to>
      <xdr:col>0</xdr:col>
      <xdr:colOff>2579668</xdr:colOff>
      <xdr:row>30</xdr:row>
      <xdr:rowOff>15876</xdr:rowOff>
    </xdr:to>
    <xdr:sp macro="" textlink="">
      <xdr:nvSpPr>
        <xdr:cNvPr id="3" name="Rectángulo redondeado 2"/>
        <xdr:cNvSpPr/>
      </xdr:nvSpPr>
      <xdr:spPr>
        <a:xfrm>
          <a:off x="23793" y="2362201"/>
          <a:ext cx="2555875" cy="228282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Sanidad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Vigilancia de la Salud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31</xdr:row>
      <xdr:rowOff>55563</xdr:rowOff>
    </xdr:from>
    <xdr:to>
      <xdr:col>0</xdr:col>
      <xdr:colOff>2555875</xdr:colOff>
      <xdr:row>43</xdr:row>
      <xdr:rowOff>174625</xdr:rowOff>
    </xdr:to>
    <xdr:sp macro="" textlink="">
      <xdr:nvSpPr>
        <xdr:cNvPr id="4" name="Rectángulo redondeado 3"/>
        <xdr:cNvSpPr/>
      </xdr:nvSpPr>
      <xdr:spPr>
        <a:xfrm>
          <a:off x="0" y="4760913"/>
          <a:ext cx="2555875" cy="2176462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Cohesión Social</a:t>
          </a:r>
        </a:p>
      </xdr:txBody>
    </xdr:sp>
    <xdr:clientData/>
  </xdr:twoCellAnchor>
  <xdr:twoCellAnchor>
    <xdr:from>
      <xdr:col>0</xdr:col>
      <xdr:colOff>39690</xdr:colOff>
      <xdr:row>45</xdr:row>
      <xdr:rowOff>15875</xdr:rowOff>
    </xdr:from>
    <xdr:to>
      <xdr:col>0</xdr:col>
      <xdr:colOff>2555876</xdr:colOff>
      <xdr:row>51</xdr:row>
      <xdr:rowOff>182563</xdr:rowOff>
    </xdr:to>
    <xdr:sp macro="" textlink="">
      <xdr:nvSpPr>
        <xdr:cNvPr id="5" name="Rectángulo redondeado 4"/>
        <xdr:cNvSpPr/>
      </xdr:nvSpPr>
      <xdr:spPr>
        <a:xfrm>
          <a:off x="39690" y="7902575"/>
          <a:ext cx="2516186" cy="1195388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Transformación Digital</a:t>
          </a:r>
        </a:p>
      </xdr:txBody>
    </xdr:sp>
    <xdr:clientData/>
  </xdr:twoCellAnchor>
  <xdr:twoCellAnchor>
    <xdr:from>
      <xdr:col>0</xdr:col>
      <xdr:colOff>39679</xdr:colOff>
      <xdr:row>53</xdr:row>
      <xdr:rowOff>15875</xdr:rowOff>
    </xdr:from>
    <xdr:to>
      <xdr:col>0</xdr:col>
      <xdr:colOff>2555875</xdr:colOff>
      <xdr:row>65</xdr:row>
      <xdr:rowOff>0</xdr:rowOff>
    </xdr:to>
    <xdr:sp macro="" textlink="">
      <xdr:nvSpPr>
        <xdr:cNvPr id="6" name="Rectángulo redondeado 5"/>
        <xdr:cNvSpPr/>
      </xdr:nvSpPr>
      <xdr:spPr>
        <a:xfrm>
          <a:off x="39679" y="9197975"/>
          <a:ext cx="2516196" cy="204152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Modernización del sistema fiscal</a:t>
          </a:r>
        </a:p>
      </xdr:txBody>
    </xdr:sp>
    <xdr:clientData/>
  </xdr:twoCellAnchor>
  <xdr:twoCellAnchor>
    <xdr:from>
      <xdr:col>0</xdr:col>
      <xdr:colOff>39668</xdr:colOff>
      <xdr:row>66</xdr:row>
      <xdr:rowOff>47624</xdr:rowOff>
    </xdr:from>
    <xdr:to>
      <xdr:col>0</xdr:col>
      <xdr:colOff>2555864</xdr:colOff>
      <xdr:row>79</xdr:row>
      <xdr:rowOff>142873</xdr:rowOff>
    </xdr:to>
    <xdr:sp macro="" textlink="">
      <xdr:nvSpPr>
        <xdr:cNvPr id="7" name="Rectángulo redondeado 6"/>
        <xdr:cNvSpPr/>
      </xdr:nvSpPr>
      <xdr:spPr>
        <a:xfrm>
          <a:off x="39668" y="11372849"/>
          <a:ext cx="2516196" cy="2324099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Infraestructura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Transición Ecológica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39665</xdr:colOff>
      <xdr:row>81</xdr:row>
      <xdr:rowOff>0</xdr:rowOff>
    </xdr:from>
    <xdr:to>
      <xdr:col>0</xdr:col>
      <xdr:colOff>2555861</xdr:colOff>
      <xdr:row>98</xdr:row>
      <xdr:rowOff>119061</xdr:rowOff>
    </xdr:to>
    <xdr:sp macro="" textlink="">
      <xdr:nvSpPr>
        <xdr:cNvPr id="8" name="Rectángulo redondeado 7"/>
        <xdr:cNvSpPr/>
      </xdr:nvSpPr>
      <xdr:spPr>
        <a:xfrm>
          <a:off x="39665" y="15135225"/>
          <a:ext cx="2516196" cy="3033711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Infraestructuras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Ecosistemas resilientes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39678</xdr:colOff>
      <xdr:row>100</xdr:row>
      <xdr:rowOff>23813</xdr:rowOff>
    </xdr:from>
    <xdr:to>
      <xdr:col>0</xdr:col>
      <xdr:colOff>2555864</xdr:colOff>
      <xdr:row>106</xdr:row>
      <xdr:rowOff>150814</xdr:rowOff>
    </xdr:to>
    <xdr:sp macro="" textlink="">
      <xdr:nvSpPr>
        <xdr:cNvPr id="9" name="Rectángulo redondeado 8"/>
        <xdr:cNvSpPr/>
      </xdr:nvSpPr>
      <xdr:spPr>
        <a:xfrm>
          <a:off x="39678" y="18492788"/>
          <a:ext cx="2516186" cy="1155701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Reforma integral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modernización de la Justicia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47604</xdr:colOff>
      <xdr:row>108</xdr:row>
      <xdr:rowOff>39687</xdr:rowOff>
    </xdr:from>
    <xdr:to>
      <xdr:col>0</xdr:col>
      <xdr:colOff>2563790</xdr:colOff>
      <xdr:row>111</xdr:row>
      <xdr:rowOff>150812</xdr:rowOff>
    </xdr:to>
    <xdr:sp macro="" textlink="">
      <xdr:nvSpPr>
        <xdr:cNvPr id="10" name="Rectángulo redondeado 9"/>
        <xdr:cNvSpPr/>
      </xdr:nvSpPr>
      <xdr:spPr>
        <a:xfrm>
          <a:off x="47604" y="19937412"/>
          <a:ext cx="2516186" cy="62547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Fortalecimiento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del sistema penitenciario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39681</xdr:colOff>
      <xdr:row>113</xdr:row>
      <xdr:rowOff>31750</xdr:rowOff>
    </xdr:from>
    <xdr:to>
      <xdr:col>0</xdr:col>
      <xdr:colOff>2555867</xdr:colOff>
      <xdr:row>123</xdr:row>
      <xdr:rowOff>0</xdr:rowOff>
    </xdr:to>
    <xdr:sp macro="" textlink="">
      <xdr:nvSpPr>
        <xdr:cNvPr id="11" name="Rectángulo redondeado 10"/>
        <xdr:cNvSpPr/>
      </xdr:nvSpPr>
      <xdr:spPr>
        <a:xfrm>
          <a:off x="39681" y="22425025"/>
          <a:ext cx="2516186" cy="1720850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Relaciones Internacionales y Comerciales</a:t>
          </a:r>
        </a:p>
      </xdr:txBody>
    </xdr:sp>
    <xdr:clientData/>
  </xdr:twoCellAnchor>
  <xdr:twoCellAnchor>
    <xdr:from>
      <xdr:col>0</xdr:col>
      <xdr:colOff>47606</xdr:colOff>
      <xdr:row>124</xdr:row>
      <xdr:rowOff>23812</xdr:rowOff>
    </xdr:from>
    <xdr:to>
      <xdr:col>0</xdr:col>
      <xdr:colOff>2563792</xdr:colOff>
      <xdr:row>132</xdr:row>
      <xdr:rowOff>7937</xdr:rowOff>
    </xdr:to>
    <xdr:sp macro="" textlink="">
      <xdr:nvSpPr>
        <xdr:cNvPr id="12" name="Rectángulo redondeado 11"/>
        <xdr:cNvSpPr/>
      </xdr:nvSpPr>
      <xdr:spPr>
        <a:xfrm>
          <a:off x="47606" y="24388762"/>
          <a:ext cx="2516186" cy="135572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Impulso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de la Industria de la Cultura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39666</xdr:colOff>
      <xdr:row>133</xdr:row>
      <xdr:rowOff>23814</xdr:rowOff>
    </xdr:from>
    <xdr:to>
      <xdr:col>0</xdr:col>
      <xdr:colOff>2555852</xdr:colOff>
      <xdr:row>142</xdr:row>
      <xdr:rowOff>142875</xdr:rowOff>
    </xdr:to>
    <xdr:sp macro="" textlink="">
      <xdr:nvSpPr>
        <xdr:cNvPr id="13" name="Rectángulo redondeado 12"/>
        <xdr:cNvSpPr/>
      </xdr:nvSpPr>
      <xdr:spPr>
        <a:xfrm>
          <a:off x="39666" y="25950864"/>
          <a:ext cx="2516186" cy="1662111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Dirección y Gestión de Políticas Públicas</a:t>
          </a:r>
        </a:p>
      </xdr:txBody>
    </xdr:sp>
    <xdr:clientData/>
  </xdr:twoCellAnchor>
  <xdr:twoCellAnchor>
    <xdr:from>
      <xdr:col>0</xdr:col>
      <xdr:colOff>31750</xdr:colOff>
      <xdr:row>144</xdr:row>
      <xdr:rowOff>31746</xdr:rowOff>
    </xdr:from>
    <xdr:to>
      <xdr:col>0</xdr:col>
      <xdr:colOff>2563788</xdr:colOff>
      <xdr:row>147</xdr:row>
      <xdr:rowOff>150809</xdr:rowOff>
    </xdr:to>
    <xdr:sp macro="" textlink="">
      <xdr:nvSpPr>
        <xdr:cNvPr id="14" name="Rectángulo redondeado 13"/>
        <xdr:cNvSpPr/>
      </xdr:nvSpPr>
      <xdr:spPr>
        <a:xfrm>
          <a:off x="31750" y="28511496"/>
          <a:ext cx="2532038" cy="633413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Otras plazas</a:t>
          </a:r>
        </a:p>
      </xdr:txBody>
    </xdr:sp>
    <xdr:clientData/>
  </xdr:twoCellAnchor>
  <xdr:twoCellAnchor>
    <xdr:from>
      <xdr:col>0</xdr:col>
      <xdr:colOff>31733</xdr:colOff>
      <xdr:row>149</xdr:row>
      <xdr:rowOff>31752</xdr:rowOff>
    </xdr:from>
    <xdr:to>
      <xdr:col>0</xdr:col>
      <xdr:colOff>2563771</xdr:colOff>
      <xdr:row>155</xdr:row>
      <xdr:rowOff>150812</xdr:rowOff>
    </xdr:to>
    <xdr:sp macro="" textlink="">
      <xdr:nvSpPr>
        <xdr:cNvPr id="15" name="Rectángulo redondeado 14"/>
        <xdr:cNvSpPr/>
      </xdr:nvSpPr>
      <xdr:spPr>
        <a:xfrm>
          <a:off x="31733" y="29273502"/>
          <a:ext cx="2532038" cy="1147760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Profesiones laborales</a:t>
          </a:r>
        </a:p>
      </xdr:txBody>
    </xdr:sp>
    <xdr:clientData/>
  </xdr:twoCellAnchor>
  <xdr:twoCellAnchor>
    <xdr:from>
      <xdr:col>0</xdr:col>
      <xdr:colOff>31733</xdr:colOff>
      <xdr:row>156</xdr:row>
      <xdr:rowOff>63497</xdr:rowOff>
    </xdr:from>
    <xdr:to>
      <xdr:col>0</xdr:col>
      <xdr:colOff>2563771</xdr:colOff>
      <xdr:row>159</xdr:row>
      <xdr:rowOff>39688</xdr:rowOff>
    </xdr:to>
    <xdr:sp macro="" textlink="">
      <xdr:nvSpPr>
        <xdr:cNvPr id="16" name="Rectángulo redondeado 15"/>
        <xdr:cNvSpPr/>
      </xdr:nvSpPr>
      <xdr:spPr>
        <a:xfrm>
          <a:off x="31733" y="30505397"/>
          <a:ext cx="2532038" cy="271466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Empleo público inclusivo</a:t>
          </a:r>
        </a:p>
      </xdr:txBody>
    </xdr:sp>
    <xdr:clientData/>
  </xdr:twoCellAnchor>
  <xdr:twoCellAnchor>
    <xdr:from>
      <xdr:col>0</xdr:col>
      <xdr:colOff>106901</xdr:colOff>
      <xdr:row>168</xdr:row>
      <xdr:rowOff>124664</xdr:rowOff>
    </xdr:from>
    <xdr:to>
      <xdr:col>1</xdr:col>
      <xdr:colOff>39174</xdr:colOff>
      <xdr:row>172</xdr:row>
      <xdr:rowOff>44822</xdr:rowOff>
    </xdr:to>
    <xdr:sp macro="" textlink="">
      <xdr:nvSpPr>
        <xdr:cNvPr id="17" name="Rectángulo redondeado 16"/>
        <xdr:cNvSpPr/>
      </xdr:nvSpPr>
      <xdr:spPr>
        <a:xfrm>
          <a:off x="106901" y="27926458"/>
          <a:ext cx="2532038" cy="63733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Seguridad ciudadana y defensa</a:t>
          </a:r>
        </a:p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ACCESO LIBRE</a:t>
          </a:r>
        </a:p>
      </xdr:txBody>
    </xdr:sp>
    <xdr:clientData/>
  </xdr:twoCellAnchor>
  <xdr:twoCellAnchor>
    <xdr:from>
      <xdr:col>0</xdr:col>
      <xdr:colOff>114833</xdr:colOff>
      <xdr:row>172</xdr:row>
      <xdr:rowOff>57432</xdr:rowOff>
    </xdr:from>
    <xdr:to>
      <xdr:col>1</xdr:col>
      <xdr:colOff>47106</xdr:colOff>
      <xdr:row>176</xdr:row>
      <xdr:rowOff>44825</xdr:rowOff>
    </xdr:to>
    <xdr:sp macro="" textlink="">
      <xdr:nvSpPr>
        <xdr:cNvPr id="18" name="Rectángulo redondeado 17"/>
        <xdr:cNvSpPr/>
      </xdr:nvSpPr>
      <xdr:spPr>
        <a:xfrm>
          <a:off x="114833" y="28576403"/>
          <a:ext cx="2532038" cy="581304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Seguridad ciudadana y defensa</a:t>
          </a:r>
        </a:p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PROMOCIÓN INTERNA</a:t>
          </a:r>
        </a:p>
      </xdr:txBody>
    </xdr:sp>
    <xdr:clientData/>
  </xdr:twoCellAnchor>
  <xdr:twoCellAnchor>
    <xdr:from>
      <xdr:col>0</xdr:col>
      <xdr:colOff>23791</xdr:colOff>
      <xdr:row>163</xdr:row>
      <xdr:rowOff>4202</xdr:rowOff>
    </xdr:from>
    <xdr:to>
      <xdr:col>0</xdr:col>
      <xdr:colOff>2555829</xdr:colOff>
      <xdr:row>166</xdr:row>
      <xdr:rowOff>179295</xdr:rowOff>
    </xdr:to>
    <xdr:sp macro="" textlink="">
      <xdr:nvSpPr>
        <xdr:cNvPr id="19" name="Rectángulo redondeado 18"/>
        <xdr:cNvSpPr/>
      </xdr:nvSpPr>
      <xdr:spPr>
        <a:xfrm>
          <a:off x="23791" y="26954349"/>
          <a:ext cx="2532038" cy="645740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 Ingreso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Libre</a:t>
          </a:r>
        </a:p>
        <a:p>
          <a:pPr algn="l"/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 Promoción Interna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1698644</xdr:colOff>
      <xdr:row>176</xdr:row>
      <xdr:rowOff>79380</xdr:rowOff>
    </xdr:from>
    <xdr:to>
      <xdr:col>8</xdr:col>
      <xdr:colOff>4389457</xdr:colOff>
      <xdr:row>178</xdr:row>
      <xdr:rowOff>47631</xdr:rowOff>
    </xdr:to>
    <xdr:sp macro="" textlink="">
      <xdr:nvSpPr>
        <xdr:cNvPr id="20" name="Rectángulo redondeado 19"/>
        <xdr:cNvSpPr/>
      </xdr:nvSpPr>
      <xdr:spPr>
        <a:xfrm>
          <a:off x="5584844" y="33435930"/>
          <a:ext cx="2690813" cy="273051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OEP Seguridad ciudadana y Defensa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15846</xdr:colOff>
      <xdr:row>163</xdr:row>
      <xdr:rowOff>11207</xdr:rowOff>
    </xdr:from>
    <xdr:to>
      <xdr:col>4</xdr:col>
      <xdr:colOff>7908</xdr:colOff>
      <xdr:row>167</xdr:row>
      <xdr:rowOff>22412</xdr:rowOff>
    </xdr:to>
    <xdr:sp macro="" textlink="">
      <xdr:nvSpPr>
        <xdr:cNvPr id="21" name="Rectángulo redondeado 20"/>
        <xdr:cNvSpPr/>
      </xdr:nvSpPr>
      <xdr:spPr>
        <a:xfrm>
          <a:off x="2615611" y="26961354"/>
          <a:ext cx="742856" cy="672352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13.982</a:t>
          </a:r>
        </a:p>
        <a:p>
          <a:pPr algn="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9.509</a:t>
          </a:r>
        </a:p>
      </xdr:txBody>
    </xdr:sp>
    <xdr:clientData/>
  </xdr:twoCellAnchor>
  <xdr:twoCellAnchor>
    <xdr:from>
      <xdr:col>9</xdr:col>
      <xdr:colOff>7708</xdr:colOff>
      <xdr:row>176</xdr:row>
      <xdr:rowOff>79376</xdr:rowOff>
    </xdr:from>
    <xdr:to>
      <xdr:col>9</xdr:col>
      <xdr:colOff>549954</xdr:colOff>
      <xdr:row>178</xdr:row>
      <xdr:rowOff>47627</xdr:rowOff>
    </xdr:to>
    <xdr:sp macro="" textlink="">
      <xdr:nvSpPr>
        <xdr:cNvPr id="22" name="Rectángulo redondeado 21"/>
        <xdr:cNvSpPr/>
      </xdr:nvSpPr>
      <xdr:spPr>
        <a:xfrm>
          <a:off x="11233601" y="30763483"/>
          <a:ext cx="542246" cy="267608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6.954</a:t>
          </a:r>
        </a:p>
      </xdr:txBody>
    </xdr:sp>
    <xdr:clientData/>
  </xdr:twoCellAnchor>
  <xdr:twoCellAnchor>
    <xdr:from>
      <xdr:col>0</xdr:col>
      <xdr:colOff>39688</xdr:colOff>
      <xdr:row>178</xdr:row>
      <xdr:rowOff>349250</xdr:rowOff>
    </xdr:from>
    <xdr:to>
      <xdr:col>2</xdr:col>
      <xdr:colOff>444500</xdr:colOff>
      <xdr:row>180</xdr:row>
      <xdr:rowOff>31751</xdr:rowOff>
    </xdr:to>
    <xdr:sp macro="" textlink="">
      <xdr:nvSpPr>
        <xdr:cNvPr id="23" name="Rectángulo redondeado 22"/>
        <xdr:cNvSpPr/>
      </xdr:nvSpPr>
      <xdr:spPr>
        <a:xfrm>
          <a:off x="39688" y="34010600"/>
          <a:ext cx="3109912" cy="482601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 EMPLEO PÚBLICO (13.982 + 9.509 + 6.954)</a:t>
          </a:r>
        </a:p>
      </xdr:txBody>
    </xdr:sp>
    <xdr:clientData/>
  </xdr:twoCellAnchor>
  <xdr:twoCellAnchor>
    <xdr:from>
      <xdr:col>4</xdr:col>
      <xdr:colOff>23799</xdr:colOff>
      <xdr:row>178</xdr:row>
      <xdr:rowOff>349257</xdr:rowOff>
    </xdr:from>
    <xdr:to>
      <xdr:col>8</xdr:col>
      <xdr:colOff>1341423</xdr:colOff>
      <xdr:row>180</xdr:row>
      <xdr:rowOff>55563</xdr:rowOff>
    </xdr:to>
    <xdr:sp macro="" textlink="">
      <xdr:nvSpPr>
        <xdr:cNvPr id="24" name="Rectángulo redondeado 23"/>
        <xdr:cNvSpPr/>
      </xdr:nvSpPr>
      <xdr:spPr>
        <a:xfrm>
          <a:off x="3376599" y="34010607"/>
          <a:ext cx="1851024" cy="506406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30.445</a:t>
          </a:r>
        </a:p>
      </xdr:txBody>
    </xdr:sp>
    <xdr:clientData/>
  </xdr:twoCellAnchor>
  <xdr:twoCellAnchor>
    <xdr:from>
      <xdr:col>0</xdr:col>
      <xdr:colOff>381005</xdr:colOff>
      <xdr:row>143</xdr:row>
      <xdr:rowOff>0</xdr:rowOff>
    </xdr:from>
    <xdr:to>
      <xdr:col>9</xdr:col>
      <xdr:colOff>79379</xdr:colOff>
      <xdr:row>143</xdr:row>
      <xdr:rowOff>1</xdr:rowOff>
    </xdr:to>
    <xdr:sp macro="" textlink="">
      <xdr:nvSpPr>
        <xdr:cNvPr id="25" name="Rectángulo redondeado 24"/>
        <xdr:cNvSpPr/>
      </xdr:nvSpPr>
      <xdr:spPr>
        <a:xfrm>
          <a:off x="381005" y="27689173"/>
          <a:ext cx="8032749" cy="257178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OEP 2021 y Políticas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Palanca del Plan Nacional de Reconstrucción, Transformación y Resiliencia. Una Administración para el siglo XXI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84511</xdr:rowOff>
    </xdr:from>
    <xdr:to>
      <xdr:col>9</xdr:col>
      <xdr:colOff>504264</xdr:colOff>
      <xdr:row>4</xdr:row>
      <xdr:rowOff>11206</xdr:rowOff>
    </xdr:to>
    <xdr:sp macro="" textlink="">
      <xdr:nvSpPr>
        <xdr:cNvPr id="27" name="Rectángulo redondeado 26"/>
        <xdr:cNvSpPr/>
      </xdr:nvSpPr>
      <xdr:spPr>
        <a:xfrm>
          <a:off x="0" y="84511"/>
          <a:ext cx="9973235" cy="543019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Plazas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de la </a:t>
          </a:r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OEP 2021-Acceso libre  agrupadas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por sectores, en consonancia con las </a:t>
          </a:r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Políticas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Palanca del Plan Nacional de Reconstrucción, Transformación y Resiliencia</a:t>
          </a:r>
        </a:p>
        <a:p>
          <a:pPr algn="ctr"/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Una Administración para el siglo XXI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260530</xdr:colOff>
      <xdr:row>4</xdr:row>
      <xdr:rowOff>67235</xdr:rowOff>
    </xdr:from>
    <xdr:to>
      <xdr:col>0</xdr:col>
      <xdr:colOff>2185145</xdr:colOff>
      <xdr:row>5</xdr:row>
      <xdr:rowOff>179294</xdr:rowOff>
    </xdr:to>
    <xdr:sp macro="" textlink="">
      <xdr:nvSpPr>
        <xdr:cNvPr id="28" name="Rectángulo redondeado 27"/>
        <xdr:cNvSpPr/>
      </xdr:nvSpPr>
      <xdr:spPr>
        <a:xfrm>
          <a:off x="260530" y="683559"/>
          <a:ext cx="1924615" cy="201706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Sectores</a:t>
          </a:r>
        </a:p>
      </xdr:txBody>
    </xdr:sp>
    <xdr:clientData/>
  </xdr:twoCellAnchor>
  <xdr:twoCellAnchor>
    <xdr:from>
      <xdr:col>1</xdr:col>
      <xdr:colOff>35952</xdr:colOff>
      <xdr:row>5</xdr:row>
      <xdr:rowOff>4203</xdr:rowOff>
    </xdr:from>
    <xdr:to>
      <xdr:col>2</xdr:col>
      <xdr:colOff>515470</xdr:colOff>
      <xdr:row>5</xdr:row>
      <xdr:rowOff>179294</xdr:rowOff>
    </xdr:to>
    <xdr:sp macro="" textlink="">
      <xdr:nvSpPr>
        <xdr:cNvPr id="29" name="Rectángulo redondeado 28"/>
        <xdr:cNvSpPr/>
      </xdr:nvSpPr>
      <xdr:spPr>
        <a:xfrm>
          <a:off x="2635717" y="710174"/>
          <a:ext cx="580371" cy="175091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Subtotal</a:t>
          </a:r>
        </a:p>
      </xdr:txBody>
    </xdr:sp>
    <xdr:clientData/>
  </xdr:twoCellAnchor>
  <xdr:twoCellAnchor>
    <xdr:from>
      <xdr:col>4</xdr:col>
      <xdr:colOff>87314</xdr:colOff>
      <xdr:row>5</xdr:row>
      <xdr:rowOff>4203</xdr:rowOff>
    </xdr:from>
    <xdr:to>
      <xdr:col>4</xdr:col>
      <xdr:colOff>373064</xdr:colOff>
      <xdr:row>5</xdr:row>
      <xdr:rowOff>190501</xdr:rowOff>
    </xdr:to>
    <xdr:sp macro="" textlink="">
      <xdr:nvSpPr>
        <xdr:cNvPr id="30" name="Rectángulo redondeado 29"/>
        <xdr:cNvSpPr/>
      </xdr:nvSpPr>
      <xdr:spPr>
        <a:xfrm>
          <a:off x="3437873" y="710174"/>
          <a:ext cx="285750" cy="186298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</xdr:txBody>
    </xdr:sp>
    <xdr:clientData/>
  </xdr:twoCellAnchor>
  <xdr:twoCellAnchor>
    <xdr:from>
      <xdr:col>8</xdr:col>
      <xdr:colOff>307228</xdr:colOff>
      <xdr:row>5</xdr:row>
      <xdr:rowOff>15874</xdr:rowOff>
    </xdr:from>
    <xdr:to>
      <xdr:col>8</xdr:col>
      <xdr:colOff>4688728</xdr:colOff>
      <xdr:row>5</xdr:row>
      <xdr:rowOff>190499</xdr:rowOff>
    </xdr:to>
    <xdr:sp macro="" textlink="">
      <xdr:nvSpPr>
        <xdr:cNvPr id="31" name="Rectángulo redondeado 30"/>
        <xdr:cNvSpPr/>
      </xdr:nvSpPr>
      <xdr:spPr>
        <a:xfrm>
          <a:off x="4262904" y="721845"/>
          <a:ext cx="4381500" cy="1746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Cuerpos y/o Escalas</a:t>
          </a:r>
        </a:p>
      </xdr:txBody>
    </xdr:sp>
    <xdr:clientData/>
  </xdr:twoCellAnchor>
  <xdr:twoCellAnchor>
    <xdr:from>
      <xdr:col>9</xdr:col>
      <xdr:colOff>0</xdr:colOff>
      <xdr:row>5</xdr:row>
      <xdr:rowOff>23816</xdr:rowOff>
    </xdr:from>
    <xdr:to>
      <xdr:col>10</xdr:col>
      <xdr:colOff>7937</xdr:colOff>
      <xdr:row>5</xdr:row>
      <xdr:rowOff>182563</xdr:rowOff>
    </xdr:to>
    <xdr:sp macro="" textlink="">
      <xdr:nvSpPr>
        <xdr:cNvPr id="32" name="Rectángulo redondeado 31"/>
        <xdr:cNvSpPr/>
      </xdr:nvSpPr>
      <xdr:spPr>
        <a:xfrm>
          <a:off x="8334375" y="461966"/>
          <a:ext cx="598487" cy="158747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</a:t>
          </a:r>
        </a:p>
      </xdr:txBody>
    </xdr:sp>
    <xdr:clientData/>
  </xdr:twoCellAnchor>
  <xdr:twoCellAnchor>
    <xdr:from>
      <xdr:col>4</xdr:col>
      <xdr:colOff>459443</xdr:colOff>
      <xdr:row>5</xdr:row>
      <xdr:rowOff>22411</xdr:rowOff>
    </xdr:from>
    <xdr:to>
      <xdr:col>8</xdr:col>
      <xdr:colOff>128308</xdr:colOff>
      <xdr:row>5</xdr:row>
      <xdr:rowOff>156882</xdr:rowOff>
    </xdr:to>
    <xdr:sp macro="" textlink="">
      <xdr:nvSpPr>
        <xdr:cNvPr id="60" name="Rectángulo redondeado 29"/>
        <xdr:cNvSpPr/>
      </xdr:nvSpPr>
      <xdr:spPr>
        <a:xfrm>
          <a:off x="3810002" y="728382"/>
          <a:ext cx="744630" cy="134471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SUBGRUPO</a:t>
          </a:r>
        </a:p>
      </xdr:txBody>
    </xdr:sp>
    <xdr:clientData/>
  </xdr:twoCellAnchor>
  <xdr:twoCellAnchor>
    <xdr:from>
      <xdr:col>0</xdr:col>
      <xdr:colOff>27214</xdr:colOff>
      <xdr:row>159</xdr:row>
      <xdr:rowOff>108857</xdr:rowOff>
    </xdr:from>
    <xdr:to>
      <xdr:col>9</xdr:col>
      <xdr:colOff>531478</xdr:colOff>
      <xdr:row>162</xdr:row>
      <xdr:rowOff>0</xdr:rowOff>
    </xdr:to>
    <xdr:sp macro="" textlink="">
      <xdr:nvSpPr>
        <xdr:cNvPr id="75" name="Rectángulo redondeado 26"/>
        <xdr:cNvSpPr/>
      </xdr:nvSpPr>
      <xdr:spPr>
        <a:xfrm>
          <a:off x="27214" y="27908250"/>
          <a:ext cx="11730157" cy="258536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Plazas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de la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OEP 2021 CUADRO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RESUMEN</a:t>
          </a:r>
          <a:endParaRPr lang="es-ES" sz="14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7</xdr:row>
      <xdr:rowOff>7937</xdr:rowOff>
    </xdr:from>
    <xdr:to>
      <xdr:col>0</xdr:col>
      <xdr:colOff>2579688</xdr:colOff>
      <xdr:row>16</xdr:row>
      <xdr:rowOff>0</xdr:rowOff>
    </xdr:to>
    <xdr:sp macro="" textlink="">
      <xdr:nvSpPr>
        <xdr:cNvPr id="2" name="Rectángulo redondeado 1"/>
        <xdr:cNvSpPr/>
      </xdr:nvSpPr>
      <xdr:spPr>
        <a:xfrm>
          <a:off x="23813" y="1008062"/>
          <a:ext cx="2555875" cy="1535113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I+D+I</a:t>
          </a:r>
        </a:p>
      </xdr:txBody>
    </xdr:sp>
    <xdr:clientData/>
  </xdr:twoCellAnchor>
  <xdr:twoCellAnchor>
    <xdr:from>
      <xdr:col>0</xdr:col>
      <xdr:colOff>23793</xdr:colOff>
      <xdr:row>17</xdr:row>
      <xdr:rowOff>1</xdr:rowOff>
    </xdr:from>
    <xdr:to>
      <xdr:col>0</xdr:col>
      <xdr:colOff>2579668</xdr:colOff>
      <xdr:row>30</xdr:row>
      <xdr:rowOff>15876</xdr:rowOff>
    </xdr:to>
    <xdr:sp macro="" textlink="">
      <xdr:nvSpPr>
        <xdr:cNvPr id="3" name="Rectángulo redondeado 2"/>
        <xdr:cNvSpPr/>
      </xdr:nvSpPr>
      <xdr:spPr>
        <a:xfrm>
          <a:off x="23793" y="2619376"/>
          <a:ext cx="2555875" cy="226377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Sanidad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Vigilancia de la Salud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31</xdr:row>
      <xdr:rowOff>55563</xdr:rowOff>
    </xdr:from>
    <xdr:to>
      <xdr:col>0</xdr:col>
      <xdr:colOff>2555875</xdr:colOff>
      <xdr:row>43</xdr:row>
      <xdr:rowOff>174625</xdr:rowOff>
    </xdr:to>
    <xdr:sp macro="" textlink="">
      <xdr:nvSpPr>
        <xdr:cNvPr id="4" name="Rectángulo redondeado 3"/>
        <xdr:cNvSpPr/>
      </xdr:nvSpPr>
      <xdr:spPr>
        <a:xfrm>
          <a:off x="0" y="4999038"/>
          <a:ext cx="2555875" cy="2728912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Cohesión Social</a:t>
          </a:r>
        </a:p>
      </xdr:txBody>
    </xdr:sp>
    <xdr:clientData/>
  </xdr:twoCellAnchor>
  <xdr:twoCellAnchor>
    <xdr:from>
      <xdr:col>0</xdr:col>
      <xdr:colOff>39690</xdr:colOff>
      <xdr:row>45</xdr:row>
      <xdr:rowOff>15875</xdr:rowOff>
    </xdr:from>
    <xdr:to>
      <xdr:col>0</xdr:col>
      <xdr:colOff>2555876</xdr:colOff>
      <xdr:row>51</xdr:row>
      <xdr:rowOff>182563</xdr:rowOff>
    </xdr:to>
    <xdr:sp macro="" textlink="">
      <xdr:nvSpPr>
        <xdr:cNvPr id="5" name="Rectángulo redondeado 4"/>
        <xdr:cNvSpPr/>
      </xdr:nvSpPr>
      <xdr:spPr>
        <a:xfrm>
          <a:off x="39690" y="7835900"/>
          <a:ext cx="2516186" cy="1195388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Transformación Digital</a:t>
          </a:r>
        </a:p>
      </xdr:txBody>
    </xdr:sp>
    <xdr:clientData/>
  </xdr:twoCellAnchor>
  <xdr:twoCellAnchor>
    <xdr:from>
      <xdr:col>0</xdr:col>
      <xdr:colOff>39679</xdr:colOff>
      <xdr:row>53</xdr:row>
      <xdr:rowOff>15875</xdr:rowOff>
    </xdr:from>
    <xdr:to>
      <xdr:col>0</xdr:col>
      <xdr:colOff>2555875</xdr:colOff>
      <xdr:row>65</xdr:row>
      <xdr:rowOff>0</xdr:rowOff>
    </xdr:to>
    <xdr:sp macro="" textlink="">
      <xdr:nvSpPr>
        <xdr:cNvPr id="6" name="Rectángulo redondeado 5"/>
        <xdr:cNvSpPr/>
      </xdr:nvSpPr>
      <xdr:spPr>
        <a:xfrm>
          <a:off x="39679" y="9131300"/>
          <a:ext cx="2516196" cy="204152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Modernización del sistema fiscal</a:t>
          </a:r>
        </a:p>
      </xdr:txBody>
    </xdr:sp>
    <xdr:clientData/>
  </xdr:twoCellAnchor>
  <xdr:twoCellAnchor>
    <xdr:from>
      <xdr:col>0</xdr:col>
      <xdr:colOff>39668</xdr:colOff>
      <xdr:row>66</xdr:row>
      <xdr:rowOff>47624</xdr:rowOff>
    </xdr:from>
    <xdr:to>
      <xdr:col>0</xdr:col>
      <xdr:colOff>2555864</xdr:colOff>
      <xdr:row>79</xdr:row>
      <xdr:rowOff>142873</xdr:rowOff>
    </xdr:to>
    <xdr:sp macro="" textlink="">
      <xdr:nvSpPr>
        <xdr:cNvPr id="7" name="Rectángulo redondeado 6"/>
        <xdr:cNvSpPr/>
      </xdr:nvSpPr>
      <xdr:spPr>
        <a:xfrm>
          <a:off x="39668" y="11306174"/>
          <a:ext cx="2516196" cy="2324099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Infraestructura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Transición Ecológica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39665</xdr:colOff>
      <xdr:row>81</xdr:row>
      <xdr:rowOff>0</xdr:rowOff>
    </xdr:from>
    <xdr:to>
      <xdr:col>0</xdr:col>
      <xdr:colOff>2555861</xdr:colOff>
      <xdr:row>98</xdr:row>
      <xdr:rowOff>119061</xdr:rowOff>
    </xdr:to>
    <xdr:sp macro="" textlink="">
      <xdr:nvSpPr>
        <xdr:cNvPr id="8" name="Rectángulo redondeado 7"/>
        <xdr:cNvSpPr/>
      </xdr:nvSpPr>
      <xdr:spPr>
        <a:xfrm>
          <a:off x="39665" y="13792200"/>
          <a:ext cx="2516196" cy="3062286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100">
            <a:solidFill>
              <a:schemeClr val="tx1"/>
            </a:solidFill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Infraestructuras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Ecosistemas resilientes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39678</xdr:colOff>
      <xdr:row>100</xdr:row>
      <xdr:rowOff>23813</xdr:rowOff>
    </xdr:from>
    <xdr:to>
      <xdr:col>0</xdr:col>
      <xdr:colOff>2555864</xdr:colOff>
      <xdr:row>106</xdr:row>
      <xdr:rowOff>150814</xdr:rowOff>
    </xdr:to>
    <xdr:sp macro="" textlink="">
      <xdr:nvSpPr>
        <xdr:cNvPr id="9" name="Rectángulo redondeado 8"/>
        <xdr:cNvSpPr/>
      </xdr:nvSpPr>
      <xdr:spPr>
        <a:xfrm>
          <a:off x="39678" y="17111663"/>
          <a:ext cx="2516186" cy="1155701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Reforma integral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y modernización de la Justicia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47604</xdr:colOff>
      <xdr:row>108</xdr:row>
      <xdr:rowOff>39687</xdr:rowOff>
    </xdr:from>
    <xdr:to>
      <xdr:col>0</xdr:col>
      <xdr:colOff>2563790</xdr:colOff>
      <xdr:row>111</xdr:row>
      <xdr:rowOff>150812</xdr:rowOff>
    </xdr:to>
    <xdr:sp macro="" textlink="">
      <xdr:nvSpPr>
        <xdr:cNvPr id="10" name="Rectángulo redondeado 9"/>
        <xdr:cNvSpPr/>
      </xdr:nvSpPr>
      <xdr:spPr>
        <a:xfrm>
          <a:off x="47604" y="18556287"/>
          <a:ext cx="2516186" cy="62547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Fortalecimiento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del sistema penitenciario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39681</xdr:colOff>
      <xdr:row>113</xdr:row>
      <xdr:rowOff>31750</xdr:rowOff>
    </xdr:from>
    <xdr:to>
      <xdr:col>0</xdr:col>
      <xdr:colOff>2555867</xdr:colOff>
      <xdr:row>123</xdr:row>
      <xdr:rowOff>0</xdr:rowOff>
    </xdr:to>
    <xdr:sp macro="" textlink="">
      <xdr:nvSpPr>
        <xdr:cNvPr id="11" name="Rectángulo redondeado 10"/>
        <xdr:cNvSpPr/>
      </xdr:nvSpPr>
      <xdr:spPr>
        <a:xfrm>
          <a:off x="39681" y="19367500"/>
          <a:ext cx="2516186" cy="1701800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Relaciones Internacionales y Comerciales</a:t>
          </a:r>
        </a:p>
      </xdr:txBody>
    </xdr:sp>
    <xdr:clientData/>
  </xdr:twoCellAnchor>
  <xdr:twoCellAnchor>
    <xdr:from>
      <xdr:col>0</xdr:col>
      <xdr:colOff>47606</xdr:colOff>
      <xdr:row>124</xdr:row>
      <xdr:rowOff>23812</xdr:rowOff>
    </xdr:from>
    <xdr:to>
      <xdr:col>0</xdr:col>
      <xdr:colOff>2563792</xdr:colOff>
      <xdr:row>132</xdr:row>
      <xdr:rowOff>7937</xdr:rowOff>
    </xdr:to>
    <xdr:sp macro="" textlink="">
      <xdr:nvSpPr>
        <xdr:cNvPr id="12" name="Rectángulo redondeado 11"/>
        <xdr:cNvSpPr/>
      </xdr:nvSpPr>
      <xdr:spPr>
        <a:xfrm>
          <a:off x="47606" y="21312187"/>
          <a:ext cx="2516186" cy="135572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Impulso</a:t>
          </a:r>
          <a:r>
            <a:rPr lang="es-ES" sz="12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de la Industria de la Cultura</a:t>
          </a:r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39666</xdr:colOff>
      <xdr:row>133</xdr:row>
      <xdr:rowOff>23814</xdr:rowOff>
    </xdr:from>
    <xdr:to>
      <xdr:col>0</xdr:col>
      <xdr:colOff>2555852</xdr:colOff>
      <xdr:row>142</xdr:row>
      <xdr:rowOff>142875</xdr:rowOff>
    </xdr:to>
    <xdr:sp macro="" textlink="">
      <xdr:nvSpPr>
        <xdr:cNvPr id="13" name="Rectángulo redondeado 12"/>
        <xdr:cNvSpPr/>
      </xdr:nvSpPr>
      <xdr:spPr>
        <a:xfrm>
          <a:off x="39666" y="22874289"/>
          <a:ext cx="2516186" cy="1662111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Dirección y Gestión de Políticas Públicas</a:t>
          </a:r>
        </a:p>
      </xdr:txBody>
    </xdr:sp>
    <xdr:clientData/>
  </xdr:twoCellAnchor>
  <xdr:twoCellAnchor>
    <xdr:from>
      <xdr:col>0</xdr:col>
      <xdr:colOff>31750</xdr:colOff>
      <xdr:row>144</xdr:row>
      <xdr:rowOff>31746</xdr:rowOff>
    </xdr:from>
    <xdr:to>
      <xdr:col>0</xdr:col>
      <xdr:colOff>2563788</xdr:colOff>
      <xdr:row>147</xdr:row>
      <xdr:rowOff>150809</xdr:rowOff>
    </xdr:to>
    <xdr:sp macro="" textlink="">
      <xdr:nvSpPr>
        <xdr:cNvPr id="14" name="Rectángulo redondeado 13"/>
        <xdr:cNvSpPr/>
      </xdr:nvSpPr>
      <xdr:spPr>
        <a:xfrm>
          <a:off x="31750" y="24691971"/>
          <a:ext cx="2532038" cy="633413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Otras plazas</a:t>
          </a:r>
        </a:p>
      </xdr:txBody>
    </xdr:sp>
    <xdr:clientData/>
  </xdr:twoCellAnchor>
  <xdr:twoCellAnchor>
    <xdr:from>
      <xdr:col>0</xdr:col>
      <xdr:colOff>31733</xdr:colOff>
      <xdr:row>149</xdr:row>
      <xdr:rowOff>31752</xdr:rowOff>
    </xdr:from>
    <xdr:to>
      <xdr:col>0</xdr:col>
      <xdr:colOff>2563771</xdr:colOff>
      <xdr:row>155</xdr:row>
      <xdr:rowOff>150812</xdr:rowOff>
    </xdr:to>
    <xdr:sp macro="" textlink="">
      <xdr:nvSpPr>
        <xdr:cNvPr id="15" name="Rectángulo redondeado 14"/>
        <xdr:cNvSpPr/>
      </xdr:nvSpPr>
      <xdr:spPr>
        <a:xfrm>
          <a:off x="31733" y="25453977"/>
          <a:ext cx="2532038" cy="1147760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ES" sz="12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Profesiones laborales</a:t>
          </a:r>
        </a:p>
      </xdr:txBody>
    </xdr:sp>
    <xdr:clientData/>
  </xdr:twoCellAnchor>
  <xdr:twoCellAnchor>
    <xdr:from>
      <xdr:col>0</xdr:col>
      <xdr:colOff>31733</xdr:colOff>
      <xdr:row>156</xdr:row>
      <xdr:rowOff>63497</xdr:rowOff>
    </xdr:from>
    <xdr:to>
      <xdr:col>0</xdr:col>
      <xdr:colOff>2563771</xdr:colOff>
      <xdr:row>159</xdr:row>
      <xdr:rowOff>39688</xdr:rowOff>
    </xdr:to>
    <xdr:sp macro="" textlink="">
      <xdr:nvSpPr>
        <xdr:cNvPr id="16" name="Rectángulo redondeado 15"/>
        <xdr:cNvSpPr/>
      </xdr:nvSpPr>
      <xdr:spPr>
        <a:xfrm>
          <a:off x="31733" y="26685872"/>
          <a:ext cx="2532038" cy="461966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Empleo público inclusivo</a:t>
          </a:r>
        </a:p>
      </xdr:txBody>
    </xdr:sp>
    <xdr:clientData/>
  </xdr:twoCellAnchor>
  <xdr:twoCellAnchor>
    <xdr:from>
      <xdr:col>0</xdr:col>
      <xdr:colOff>106901</xdr:colOff>
      <xdr:row>168</xdr:row>
      <xdr:rowOff>124664</xdr:rowOff>
    </xdr:from>
    <xdr:to>
      <xdr:col>1</xdr:col>
      <xdr:colOff>39174</xdr:colOff>
      <xdr:row>172</xdr:row>
      <xdr:rowOff>44822</xdr:rowOff>
    </xdr:to>
    <xdr:sp macro="" textlink="">
      <xdr:nvSpPr>
        <xdr:cNvPr id="17" name="Rectángulo redondeado 16"/>
        <xdr:cNvSpPr/>
      </xdr:nvSpPr>
      <xdr:spPr>
        <a:xfrm>
          <a:off x="106901" y="28775864"/>
          <a:ext cx="2532598" cy="644058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Seguridad ciudadana y defensa</a:t>
          </a:r>
        </a:p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ACCESO LIBRE</a:t>
          </a:r>
        </a:p>
      </xdr:txBody>
    </xdr:sp>
    <xdr:clientData/>
  </xdr:twoCellAnchor>
  <xdr:twoCellAnchor>
    <xdr:from>
      <xdr:col>0</xdr:col>
      <xdr:colOff>114833</xdr:colOff>
      <xdr:row>172</xdr:row>
      <xdr:rowOff>57432</xdr:rowOff>
    </xdr:from>
    <xdr:to>
      <xdr:col>1</xdr:col>
      <xdr:colOff>47106</xdr:colOff>
      <xdr:row>176</xdr:row>
      <xdr:rowOff>44825</xdr:rowOff>
    </xdr:to>
    <xdr:sp macro="" textlink="">
      <xdr:nvSpPr>
        <xdr:cNvPr id="18" name="Rectángulo redondeado 17"/>
        <xdr:cNvSpPr/>
      </xdr:nvSpPr>
      <xdr:spPr>
        <a:xfrm>
          <a:off x="114833" y="29432532"/>
          <a:ext cx="2532598" cy="587468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Seguridad ciudadana y defensa</a:t>
          </a:r>
        </a:p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PROMOCIÓN INTERNA</a:t>
          </a:r>
        </a:p>
      </xdr:txBody>
    </xdr:sp>
    <xdr:clientData/>
  </xdr:twoCellAnchor>
  <xdr:twoCellAnchor>
    <xdr:from>
      <xdr:col>0</xdr:col>
      <xdr:colOff>23791</xdr:colOff>
      <xdr:row>163</xdr:row>
      <xdr:rowOff>4202</xdr:rowOff>
    </xdr:from>
    <xdr:to>
      <xdr:col>0</xdr:col>
      <xdr:colOff>2555829</xdr:colOff>
      <xdr:row>166</xdr:row>
      <xdr:rowOff>179295</xdr:rowOff>
    </xdr:to>
    <xdr:sp macro="" textlink="">
      <xdr:nvSpPr>
        <xdr:cNvPr id="19" name="Rectángulo redondeado 18"/>
        <xdr:cNvSpPr/>
      </xdr:nvSpPr>
      <xdr:spPr>
        <a:xfrm>
          <a:off x="23791" y="27798152"/>
          <a:ext cx="2532038" cy="651343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 Ingreso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Libre</a:t>
          </a:r>
        </a:p>
        <a:p>
          <a:pPr algn="l"/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 Promoción Interna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1698644</xdr:colOff>
      <xdr:row>176</xdr:row>
      <xdr:rowOff>79380</xdr:rowOff>
    </xdr:from>
    <xdr:to>
      <xdr:col>8</xdr:col>
      <xdr:colOff>4389457</xdr:colOff>
      <xdr:row>178</xdr:row>
      <xdr:rowOff>47631</xdr:rowOff>
    </xdr:to>
    <xdr:sp macro="" textlink="">
      <xdr:nvSpPr>
        <xdr:cNvPr id="20" name="Rectángulo redondeado 19"/>
        <xdr:cNvSpPr/>
      </xdr:nvSpPr>
      <xdr:spPr>
        <a:xfrm>
          <a:off x="6299219" y="30054555"/>
          <a:ext cx="2690813" cy="273051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OEP Seguridad ciudadana y Defensa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15846</xdr:colOff>
      <xdr:row>163</xdr:row>
      <xdr:rowOff>11207</xdr:rowOff>
    </xdr:from>
    <xdr:to>
      <xdr:col>4</xdr:col>
      <xdr:colOff>7908</xdr:colOff>
      <xdr:row>167</xdr:row>
      <xdr:rowOff>22412</xdr:rowOff>
    </xdr:to>
    <xdr:sp macro="" textlink="">
      <xdr:nvSpPr>
        <xdr:cNvPr id="21" name="Rectángulo redondeado 20"/>
        <xdr:cNvSpPr/>
      </xdr:nvSpPr>
      <xdr:spPr>
        <a:xfrm>
          <a:off x="2616171" y="27805157"/>
          <a:ext cx="744537" cy="67795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13.982</a:t>
          </a:r>
        </a:p>
        <a:p>
          <a:pPr algn="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9.509</a:t>
          </a:r>
        </a:p>
      </xdr:txBody>
    </xdr:sp>
    <xdr:clientData/>
  </xdr:twoCellAnchor>
  <xdr:twoCellAnchor>
    <xdr:from>
      <xdr:col>9</xdr:col>
      <xdr:colOff>7708</xdr:colOff>
      <xdr:row>176</xdr:row>
      <xdr:rowOff>79376</xdr:rowOff>
    </xdr:from>
    <xdr:to>
      <xdr:col>9</xdr:col>
      <xdr:colOff>549954</xdr:colOff>
      <xdr:row>178</xdr:row>
      <xdr:rowOff>47627</xdr:rowOff>
    </xdr:to>
    <xdr:sp macro="" textlink="">
      <xdr:nvSpPr>
        <xdr:cNvPr id="22" name="Rectángulo redondeado 21"/>
        <xdr:cNvSpPr/>
      </xdr:nvSpPr>
      <xdr:spPr>
        <a:xfrm>
          <a:off x="11218633" y="30054551"/>
          <a:ext cx="542246" cy="273051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6.954</a:t>
          </a:r>
        </a:p>
      </xdr:txBody>
    </xdr:sp>
    <xdr:clientData/>
  </xdr:twoCellAnchor>
  <xdr:twoCellAnchor>
    <xdr:from>
      <xdr:col>0</xdr:col>
      <xdr:colOff>39688</xdr:colOff>
      <xdr:row>178</xdr:row>
      <xdr:rowOff>349250</xdr:rowOff>
    </xdr:from>
    <xdr:to>
      <xdr:col>2</xdr:col>
      <xdr:colOff>444500</xdr:colOff>
      <xdr:row>180</xdr:row>
      <xdr:rowOff>31751</xdr:rowOff>
    </xdr:to>
    <xdr:sp macro="" textlink="">
      <xdr:nvSpPr>
        <xdr:cNvPr id="23" name="Rectángulo redondeado 22"/>
        <xdr:cNvSpPr/>
      </xdr:nvSpPr>
      <xdr:spPr>
        <a:xfrm>
          <a:off x="39688" y="30629225"/>
          <a:ext cx="3109912" cy="482601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 EMPLEO PÚBLICO (13.982 + 9.509 + 6.954)</a:t>
          </a:r>
        </a:p>
      </xdr:txBody>
    </xdr:sp>
    <xdr:clientData/>
  </xdr:twoCellAnchor>
  <xdr:twoCellAnchor>
    <xdr:from>
      <xdr:col>4</xdr:col>
      <xdr:colOff>23799</xdr:colOff>
      <xdr:row>178</xdr:row>
      <xdr:rowOff>349257</xdr:rowOff>
    </xdr:from>
    <xdr:to>
      <xdr:col>8</xdr:col>
      <xdr:colOff>1341423</xdr:colOff>
      <xdr:row>180</xdr:row>
      <xdr:rowOff>55563</xdr:rowOff>
    </xdr:to>
    <xdr:sp macro="" textlink="">
      <xdr:nvSpPr>
        <xdr:cNvPr id="24" name="Rectángulo redondeado 23"/>
        <xdr:cNvSpPr/>
      </xdr:nvSpPr>
      <xdr:spPr>
        <a:xfrm>
          <a:off x="3376599" y="30629232"/>
          <a:ext cx="2565399" cy="506406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30.445</a:t>
          </a:r>
        </a:p>
      </xdr:txBody>
    </xdr:sp>
    <xdr:clientData/>
  </xdr:twoCellAnchor>
  <xdr:twoCellAnchor>
    <xdr:from>
      <xdr:col>0</xdr:col>
      <xdr:colOff>381005</xdr:colOff>
      <xdr:row>143</xdr:row>
      <xdr:rowOff>0</xdr:rowOff>
    </xdr:from>
    <xdr:to>
      <xdr:col>9</xdr:col>
      <xdr:colOff>79379</xdr:colOff>
      <xdr:row>143</xdr:row>
      <xdr:rowOff>1</xdr:rowOff>
    </xdr:to>
    <xdr:sp macro="" textlink="">
      <xdr:nvSpPr>
        <xdr:cNvPr id="25" name="Rectángulo redondeado 24"/>
        <xdr:cNvSpPr/>
      </xdr:nvSpPr>
      <xdr:spPr>
        <a:xfrm>
          <a:off x="381005" y="24564975"/>
          <a:ext cx="10909299" cy="1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OEP 2021 y Políticas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Palanca del Plan Nacional de Reconstrucción, Transformación y Resiliencia. Una Administración para el siglo XXI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84511</xdr:rowOff>
    </xdr:from>
    <xdr:to>
      <xdr:col>9</xdr:col>
      <xdr:colOff>504264</xdr:colOff>
      <xdr:row>4</xdr:row>
      <xdr:rowOff>11206</xdr:rowOff>
    </xdr:to>
    <xdr:sp macro="" textlink="">
      <xdr:nvSpPr>
        <xdr:cNvPr id="26" name="Rectángulo redondeado 26"/>
        <xdr:cNvSpPr/>
      </xdr:nvSpPr>
      <xdr:spPr>
        <a:xfrm>
          <a:off x="0" y="84511"/>
          <a:ext cx="11715189" cy="53629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Plazas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de la </a:t>
          </a:r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OEP 2021-Acceso libre  agrupadas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por sectores, en consonancia con las </a:t>
          </a:r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Políticas</a:t>
          </a:r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Palanca del Plan Nacional de Reconstrucción, Transformación y Resiliencia</a:t>
          </a:r>
        </a:p>
        <a:p>
          <a:pPr algn="ctr"/>
          <a:r>
            <a:rPr lang="es-ES" sz="11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Una Administración para el siglo XXI</a:t>
          </a:r>
          <a:endParaRPr lang="es-ES" sz="11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260530</xdr:colOff>
      <xdr:row>4</xdr:row>
      <xdr:rowOff>67235</xdr:rowOff>
    </xdr:from>
    <xdr:to>
      <xdr:col>0</xdr:col>
      <xdr:colOff>2185145</xdr:colOff>
      <xdr:row>5</xdr:row>
      <xdr:rowOff>179294</xdr:rowOff>
    </xdr:to>
    <xdr:sp macro="" textlink="">
      <xdr:nvSpPr>
        <xdr:cNvPr id="27" name="Rectángulo redondeado 27"/>
        <xdr:cNvSpPr/>
      </xdr:nvSpPr>
      <xdr:spPr>
        <a:xfrm>
          <a:off x="260530" y="676835"/>
          <a:ext cx="1924615" cy="197784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Sectores</a:t>
          </a:r>
        </a:p>
      </xdr:txBody>
    </xdr:sp>
    <xdr:clientData/>
  </xdr:twoCellAnchor>
  <xdr:twoCellAnchor>
    <xdr:from>
      <xdr:col>1</xdr:col>
      <xdr:colOff>35952</xdr:colOff>
      <xdr:row>5</xdr:row>
      <xdr:rowOff>4203</xdr:rowOff>
    </xdr:from>
    <xdr:to>
      <xdr:col>2</xdr:col>
      <xdr:colOff>515470</xdr:colOff>
      <xdr:row>5</xdr:row>
      <xdr:rowOff>179294</xdr:rowOff>
    </xdr:to>
    <xdr:sp macro="" textlink="">
      <xdr:nvSpPr>
        <xdr:cNvPr id="28" name="Rectángulo redondeado 28"/>
        <xdr:cNvSpPr/>
      </xdr:nvSpPr>
      <xdr:spPr>
        <a:xfrm>
          <a:off x="2636277" y="699528"/>
          <a:ext cx="584293" cy="175091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Subtotal</a:t>
          </a:r>
        </a:p>
      </xdr:txBody>
    </xdr:sp>
    <xdr:clientData/>
  </xdr:twoCellAnchor>
  <xdr:twoCellAnchor>
    <xdr:from>
      <xdr:col>4</xdr:col>
      <xdr:colOff>87314</xdr:colOff>
      <xdr:row>5</xdr:row>
      <xdr:rowOff>4203</xdr:rowOff>
    </xdr:from>
    <xdr:to>
      <xdr:col>4</xdr:col>
      <xdr:colOff>373064</xdr:colOff>
      <xdr:row>5</xdr:row>
      <xdr:rowOff>190501</xdr:rowOff>
    </xdr:to>
    <xdr:sp macro="" textlink="">
      <xdr:nvSpPr>
        <xdr:cNvPr id="29" name="Rectángulo redondeado 29"/>
        <xdr:cNvSpPr/>
      </xdr:nvSpPr>
      <xdr:spPr>
        <a:xfrm>
          <a:off x="3440114" y="699528"/>
          <a:ext cx="285750" cy="186298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</xdr:txBody>
    </xdr:sp>
    <xdr:clientData/>
  </xdr:twoCellAnchor>
  <xdr:twoCellAnchor>
    <xdr:from>
      <xdr:col>8</xdr:col>
      <xdr:colOff>307228</xdr:colOff>
      <xdr:row>5</xdr:row>
      <xdr:rowOff>15874</xdr:rowOff>
    </xdr:from>
    <xdr:to>
      <xdr:col>8</xdr:col>
      <xdr:colOff>4688728</xdr:colOff>
      <xdr:row>5</xdr:row>
      <xdr:rowOff>190499</xdr:rowOff>
    </xdr:to>
    <xdr:sp macro="" textlink="">
      <xdr:nvSpPr>
        <xdr:cNvPr id="30" name="Rectángulo redondeado 30"/>
        <xdr:cNvSpPr/>
      </xdr:nvSpPr>
      <xdr:spPr>
        <a:xfrm>
          <a:off x="4907803" y="711199"/>
          <a:ext cx="4381500" cy="174625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Cuerpos y/o Escalas</a:t>
          </a:r>
        </a:p>
      </xdr:txBody>
    </xdr:sp>
    <xdr:clientData/>
  </xdr:twoCellAnchor>
  <xdr:twoCellAnchor>
    <xdr:from>
      <xdr:col>9</xdr:col>
      <xdr:colOff>0</xdr:colOff>
      <xdr:row>5</xdr:row>
      <xdr:rowOff>23816</xdr:rowOff>
    </xdr:from>
    <xdr:to>
      <xdr:col>10</xdr:col>
      <xdr:colOff>7937</xdr:colOff>
      <xdr:row>5</xdr:row>
      <xdr:rowOff>182563</xdr:rowOff>
    </xdr:to>
    <xdr:sp macro="" textlink="">
      <xdr:nvSpPr>
        <xdr:cNvPr id="31" name="Rectángulo redondeado 31"/>
        <xdr:cNvSpPr/>
      </xdr:nvSpPr>
      <xdr:spPr>
        <a:xfrm>
          <a:off x="11210925" y="719141"/>
          <a:ext cx="598487" cy="158747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9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</a:t>
          </a:r>
        </a:p>
      </xdr:txBody>
    </xdr:sp>
    <xdr:clientData/>
  </xdr:twoCellAnchor>
  <xdr:twoCellAnchor>
    <xdr:from>
      <xdr:col>4</xdr:col>
      <xdr:colOff>459443</xdr:colOff>
      <xdr:row>5</xdr:row>
      <xdr:rowOff>22411</xdr:rowOff>
    </xdr:from>
    <xdr:to>
      <xdr:col>8</xdr:col>
      <xdr:colOff>128308</xdr:colOff>
      <xdr:row>5</xdr:row>
      <xdr:rowOff>156882</xdr:rowOff>
    </xdr:to>
    <xdr:sp macro="" textlink="">
      <xdr:nvSpPr>
        <xdr:cNvPr id="32" name="Rectángulo redondeado 29"/>
        <xdr:cNvSpPr/>
      </xdr:nvSpPr>
      <xdr:spPr>
        <a:xfrm>
          <a:off x="3812243" y="717736"/>
          <a:ext cx="916640" cy="134471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SUBGRUPO</a:t>
          </a:r>
        </a:p>
      </xdr:txBody>
    </xdr:sp>
    <xdr:clientData/>
  </xdr:twoCellAnchor>
  <xdr:twoCellAnchor>
    <xdr:from>
      <xdr:col>0</xdr:col>
      <xdr:colOff>27214</xdr:colOff>
      <xdr:row>159</xdr:row>
      <xdr:rowOff>108857</xdr:rowOff>
    </xdr:from>
    <xdr:to>
      <xdr:col>9</xdr:col>
      <xdr:colOff>531478</xdr:colOff>
      <xdr:row>162</xdr:row>
      <xdr:rowOff>0</xdr:rowOff>
    </xdr:to>
    <xdr:sp macro="" textlink="">
      <xdr:nvSpPr>
        <xdr:cNvPr id="33" name="Rectángulo redondeado 26"/>
        <xdr:cNvSpPr/>
      </xdr:nvSpPr>
      <xdr:spPr>
        <a:xfrm>
          <a:off x="27214" y="27217007"/>
          <a:ext cx="11715189" cy="262618"/>
        </a:xfrm>
        <a:prstGeom prst="round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93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3500000" scaled="1"/>
          <a:tileRect/>
        </a:gra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Plazas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de la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OEP 2021 CUADRO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RESUMEN</a:t>
          </a:r>
          <a:endParaRPr lang="es-ES" sz="1400" b="1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2"/>
  <sheetViews>
    <sheetView tabSelected="1" zoomScale="70" zoomScaleNormal="70" workbookViewId="0">
      <selection activeCell="P164" sqref="P164"/>
    </sheetView>
  </sheetViews>
  <sheetFormatPr baseColWidth="10" defaultColWidth="9.33203125" defaultRowHeight="12.75" x14ac:dyDescent="0.2"/>
  <cols>
    <col min="1" max="1" width="45.5" customWidth="1"/>
    <col min="2" max="2" width="1.83203125" style="3" customWidth="1"/>
    <col min="3" max="3" width="10.1640625" customWidth="1"/>
    <col min="4" max="4" width="1.1640625" style="3" customWidth="1"/>
    <col min="5" max="5" width="11.33203125" hidden="1" customWidth="1"/>
    <col min="6" max="6" width="1" customWidth="1"/>
    <col min="7" max="7" width="8.1640625" style="1" customWidth="1"/>
    <col min="8" max="8" width="1.33203125" style="3" customWidth="1"/>
    <col min="9" max="9" width="115.6640625" customWidth="1"/>
    <col min="10" max="10" width="10.33203125" customWidth="1"/>
    <col min="11" max="11" width="2.83203125" customWidth="1"/>
  </cols>
  <sheetData>
    <row r="1" spans="1:10" ht="27.75" customHeight="1" x14ac:dyDescent="0.2">
      <c r="A1" s="126"/>
      <c r="B1" s="126"/>
      <c r="C1" s="127"/>
      <c r="D1" s="127"/>
      <c r="E1" s="127"/>
      <c r="F1" s="127"/>
      <c r="G1" s="127"/>
      <c r="H1" s="127"/>
      <c r="I1" s="127"/>
      <c r="J1" s="127"/>
    </row>
    <row r="2" spans="1:10" s="3" customFormat="1" ht="6.75" customHeight="1" x14ac:dyDescent="0.2">
      <c r="A2" s="19"/>
      <c r="B2" s="19"/>
      <c r="C2" s="20"/>
      <c r="D2" s="20"/>
      <c r="E2" s="20"/>
      <c r="F2" s="20"/>
      <c r="G2" s="20"/>
      <c r="H2" s="20"/>
      <c r="I2" s="20"/>
      <c r="J2" s="20"/>
    </row>
    <row r="3" spans="1:10" s="3" customFormat="1" ht="6.75" customHeight="1" x14ac:dyDescent="0.2">
      <c r="A3" s="19"/>
      <c r="B3" s="19"/>
      <c r="C3" s="20"/>
      <c r="D3" s="20"/>
      <c r="E3" s="20"/>
      <c r="F3" s="20"/>
      <c r="G3" s="20"/>
      <c r="H3" s="20"/>
      <c r="I3" s="20"/>
      <c r="J3" s="20"/>
    </row>
    <row r="4" spans="1:10" s="3" customFormat="1" ht="6.75" customHeight="1" x14ac:dyDescent="0.2">
      <c r="A4" s="19"/>
      <c r="B4" s="19"/>
      <c r="C4" s="20"/>
      <c r="D4" s="20"/>
      <c r="E4" s="20"/>
      <c r="F4" s="20"/>
      <c r="G4" s="20"/>
      <c r="H4" s="20"/>
      <c r="I4" s="20"/>
      <c r="J4" s="20"/>
    </row>
    <row r="5" spans="1:10" s="3" customFormat="1" ht="6.75" customHeight="1" x14ac:dyDescent="0.2">
      <c r="A5" s="19"/>
      <c r="B5" s="19"/>
      <c r="C5" s="20"/>
      <c r="D5" s="20"/>
      <c r="E5" s="20"/>
      <c r="F5" s="20"/>
      <c r="G5" s="20"/>
      <c r="H5" s="20"/>
      <c r="I5" s="20"/>
      <c r="J5" s="20"/>
    </row>
    <row r="6" spans="1:10" ht="15.75" customHeight="1" x14ac:dyDescent="0.2">
      <c r="A6" s="7"/>
      <c r="B6" s="7"/>
      <c r="C6" s="17"/>
      <c r="D6" s="17"/>
      <c r="E6" s="22"/>
      <c r="F6" s="22"/>
      <c r="G6" s="22"/>
      <c r="H6" s="22"/>
      <c r="I6" s="7"/>
      <c r="J6" s="21"/>
    </row>
    <row r="7" spans="1:10" s="3" customFormat="1" ht="8.25" customHeight="1" x14ac:dyDescent="0.2">
      <c r="A7" s="7"/>
      <c r="B7" s="7"/>
      <c r="C7" s="8"/>
      <c r="D7" s="8"/>
      <c r="E7" s="22"/>
      <c r="F7" s="22"/>
      <c r="G7" s="22"/>
      <c r="H7" s="22"/>
      <c r="I7" s="18"/>
      <c r="J7" s="4"/>
    </row>
    <row r="8" spans="1:10" ht="14.1" customHeight="1" x14ac:dyDescent="0.2">
      <c r="A8" s="117"/>
      <c r="B8" s="34"/>
      <c r="C8" s="123">
        <f>SUM(J8:J16)</f>
        <v>721</v>
      </c>
      <c r="D8" s="35"/>
      <c r="E8" s="119">
        <f>C8/13982</f>
        <v>5.1566299527964529E-2</v>
      </c>
      <c r="F8" s="36"/>
      <c r="G8" s="37" t="s">
        <v>50</v>
      </c>
      <c r="H8" s="38"/>
      <c r="I8" s="30" t="s">
        <v>52</v>
      </c>
      <c r="J8" s="31">
        <v>18</v>
      </c>
    </row>
    <row r="9" spans="1:10" ht="14.1" customHeight="1" x14ac:dyDescent="0.2">
      <c r="A9" s="117"/>
      <c r="B9" s="34"/>
      <c r="C9" s="124"/>
      <c r="D9" s="35"/>
      <c r="E9" s="120"/>
      <c r="F9" s="40"/>
      <c r="G9" s="37" t="s">
        <v>50</v>
      </c>
      <c r="H9" s="38"/>
      <c r="I9" s="30" t="s">
        <v>53</v>
      </c>
      <c r="J9" s="31">
        <v>4</v>
      </c>
    </row>
    <row r="10" spans="1:10" ht="14.1" customHeight="1" x14ac:dyDescent="0.2">
      <c r="A10" s="110"/>
      <c r="B10" s="41"/>
      <c r="C10" s="124"/>
      <c r="D10" s="35"/>
      <c r="E10" s="120"/>
      <c r="F10" s="40"/>
      <c r="G10" s="37" t="s">
        <v>50</v>
      </c>
      <c r="H10" s="38"/>
      <c r="I10" s="32" t="s">
        <v>43</v>
      </c>
      <c r="J10" s="31">
        <v>16</v>
      </c>
    </row>
    <row r="11" spans="1:10" ht="14.1" customHeight="1" x14ac:dyDescent="0.2">
      <c r="A11" s="110"/>
      <c r="B11" s="41"/>
      <c r="C11" s="124"/>
      <c r="D11" s="35"/>
      <c r="E11" s="120"/>
      <c r="F11" s="40"/>
      <c r="G11" s="37" t="s">
        <v>50</v>
      </c>
      <c r="H11" s="38"/>
      <c r="I11" s="32" t="s">
        <v>42</v>
      </c>
      <c r="J11" s="31">
        <v>48</v>
      </c>
    </row>
    <row r="12" spans="1:10" ht="14.1" customHeight="1" x14ac:dyDescent="0.2">
      <c r="A12" s="110"/>
      <c r="B12" s="41"/>
      <c r="C12" s="124"/>
      <c r="D12" s="35"/>
      <c r="E12" s="120"/>
      <c r="F12" s="40"/>
      <c r="G12" s="37" t="s">
        <v>50</v>
      </c>
      <c r="H12" s="38"/>
      <c r="I12" s="32" t="s">
        <v>44</v>
      </c>
      <c r="J12" s="31">
        <v>270</v>
      </c>
    </row>
    <row r="13" spans="1:10" ht="14.1" customHeight="1" x14ac:dyDescent="0.2">
      <c r="A13" s="110"/>
      <c r="B13" s="41"/>
      <c r="C13" s="124"/>
      <c r="D13" s="35"/>
      <c r="E13" s="120"/>
      <c r="F13" s="40"/>
      <c r="G13" s="37" t="s">
        <v>50</v>
      </c>
      <c r="H13" s="38"/>
      <c r="I13" s="30" t="s">
        <v>45</v>
      </c>
      <c r="J13" s="31">
        <v>33</v>
      </c>
    </row>
    <row r="14" spans="1:10" ht="14.1" customHeight="1" x14ac:dyDescent="0.2">
      <c r="A14" s="110"/>
      <c r="B14" s="41"/>
      <c r="C14" s="124"/>
      <c r="D14" s="35"/>
      <c r="E14" s="120"/>
      <c r="F14" s="40"/>
      <c r="G14" s="37" t="s">
        <v>50</v>
      </c>
      <c r="H14" s="38"/>
      <c r="I14" s="33" t="s">
        <v>47</v>
      </c>
      <c r="J14" s="31">
        <v>112</v>
      </c>
    </row>
    <row r="15" spans="1:10" ht="14.1" customHeight="1" x14ac:dyDescent="0.2">
      <c r="A15" s="110"/>
      <c r="B15" s="41"/>
      <c r="C15" s="124"/>
      <c r="D15" s="35"/>
      <c r="E15" s="120"/>
      <c r="F15" s="40"/>
      <c r="G15" s="37" t="s">
        <v>51</v>
      </c>
      <c r="H15" s="38"/>
      <c r="I15" s="32" t="s">
        <v>48</v>
      </c>
      <c r="J15" s="31">
        <v>69</v>
      </c>
    </row>
    <row r="16" spans="1:10" ht="14.1" customHeight="1" x14ac:dyDescent="0.2">
      <c r="A16" s="110"/>
      <c r="B16" s="41"/>
      <c r="C16" s="124"/>
      <c r="D16" s="35"/>
      <c r="E16" s="121"/>
      <c r="F16" s="40"/>
      <c r="G16" s="37" t="s">
        <v>49</v>
      </c>
      <c r="H16" s="38"/>
      <c r="I16" s="32" t="s">
        <v>46</v>
      </c>
      <c r="J16" s="31">
        <v>151</v>
      </c>
    </row>
    <row r="17" spans="1:10" ht="6" customHeight="1" x14ac:dyDescent="0.2">
      <c r="A17" s="42"/>
      <c r="B17" s="42"/>
      <c r="C17" s="43"/>
      <c r="D17" s="44"/>
      <c r="E17" s="45"/>
      <c r="F17" s="45"/>
      <c r="G17" s="38"/>
      <c r="H17" s="38"/>
      <c r="I17" s="46"/>
      <c r="J17" s="47"/>
    </row>
    <row r="18" spans="1:10" ht="14.1" customHeight="1" x14ac:dyDescent="0.2">
      <c r="A18" s="110"/>
      <c r="B18" s="48"/>
      <c r="C18" s="123">
        <f>SUM(J18:J30)</f>
        <v>789</v>
      </c>
      <c r="D18" s="49"/>
      <c r="E18" s="119">
        <f>C18/13982</f>
        <v>5.6429695322557573E-2</v>
      </c>
      <c r="F18" s="36"/>
      <c r="G18" s="37" t="s">
        <v>50</v>
      </c>
      <c r="H18" s="38"/>
      <c r="I18" s="30" t="s">
        <v>54</v>
      </c>
      <c r="J18" s="31">
        <v>81</v>
      </c>
    </row>
    <row r="19" spans="1:10" ht="14.1" customHeight="1" x14ac:dyDescent="0.2">
      <c r="A19" s="110"/>
      <c r="B19" s="48"/>
      <c r="C19" s="124"/>
      <c r="D19" s="49"/>
      <c r="E19" s="120"/>
      <c r="F19" s="40"/>
      <c r="G19" s="37" t="s">
        <v>50</v>
      </c>
      <c r="H19" s="38"/>
      <c r="I19" s="32" t="s">
        <v>109</v>
      </c>
      <c r="J19" s="31">
        <v>32</v>
      </c>
    </row>
    <row r="20" spans="1:10" ht="14.1" customHeight="1" x14ac:dyDescent="0.2">
      <c r="A20" s="110"/>
      <c r="B20" s="48"/>
      <c r="C20" s="124"/>
      <c r="D20" s="49"/>
      <c r="E20" s="120"/>
      <c r="F20" s="40"/>
      <c r="G20" s="37" t="s">
        <v>50</v>
      </c>
      <c r="H20" s="38"/>
      <c r="I20" s="32" t="s">
        <v>107</v>
      </c>
      <c r="J20" s="31">
        <v>59</v>
      </c>
    </row>
    <row r="21" spans="1:10" ht="14.1" customHeight="1" x14ac:dyDescent="0.2">
      <c r="A21" s="110"/>
      <c r="B21" s="48"/>
      <c r="C21" s="124"/>
      <c r="D21" s="49"/>
      <c r="E21" s="120"/>
      <c r="F21" s="40"/>
      <c r="G21" s="37" t="s">
        <v>50</v>
      </c>
      <c r="H21" s="38"/>
      <c r="I21" s="30" t="s">
        <v>55</v>
      </c>
      <c r="J21" s="31">
        <v>40</v>
      </c>
    </row>
    <row r="22" spans="1:10" ht="14.1" customHeight="1" x14ac:dyDescent="0.2">
      <c r="A22" s="110"/>
      <c r="B22" s="48"/>
      <c r="C22" s="124"/>
      <c r="D22" s="49"/>
      <c r="E22" s="120"/>
      <c r="F22" s="40"/>
      <c r="G22" s="37" t="s">
        <v>51</v>
      </c>
      <c r="H22" s="38"/>
      <c r="I22" s="32" t="s">
        <v>115</v>
      </c>
      <c r="J22" s="31">
        <v>35</v>
      </c>
    </row>
    <row r="23" spans="1:10" ht="14.1" customHeight="1" x14ac:dyDescent="0.2">
      <c r="A23" s="110"/>
      <c r="B23" s="48"/>
      <c r="C23" s="124"/>
      <c r="D23" s="49"/>
      <c r="E23" s="120"/>
      <c r="F23" s="40"/>
      <c r="G23" s="37" t="s">
        <v>50</v>
      </c>
      <c r="H23" s="38"/>
      <c r="I23" s="30" t="s">
        <v>56</v>
      </c>
      <c r="J23" s="31">
        <v>64</v>
      </c>
    </row>
    <row r="24" spans="1:10" ht="14.1" customHeight="1" x14ac:dyDescent="0.2">
      <c r="A24" s="110"/>
      <c r="B24" s="48"/>
      <c r="C24" s="124"/>
      <c r="D24" s="49"/>
      <c r="E24" s="120"/>
      <c r="F24" s="40"/>
      <c r="G24" s="37" t="s">
        <v>50</v>
      </c>
      <c r="H24" s="38"/>
      <c r="I24" s="32" t="s">
        <v>110</v>
      </c>
      <c r="J24" s="31">
        <v>32</v>
      </c>
    </row>
    <row r="25" spans="1:10" ht="14.1" customHeight="1" x14ac:dyDescent="0.2">
      <c r="A25" s="110"/>
      <c r="B25" s="48"/>
      <c r="C25" s="124"/>
      <c r="D25" s="49"/>
      <c r="E25" s="120"/>
      <c r="F25" s="40"/>
      <c r="G25" s="37" t="s">
        <v>50</v>
      </c>
      <c r="H25" s="38"/>
      <c r="I25" s="32" t="s">
        <v>108</v>
      </c>
      <c r="J25" s="31">
        <v>69</v>
      </c>
    </row>
    <row r="26" spans="1:10" ht="14.1" customHeight="1" x14ac:dyDescent="0.2">
      <c r="A26" s="110"/>
      <c r="B26" s="48"/>
      <c r="C26" s="124"/>
      <c r="D26" s="49"/>
      <c r="E26" s="120"/>
      <c r="F26" s="40"/>
      <c r="G26" s="37" t="s">
        <v>51</v>
      </c>
      <c r="H26" s="38"/>
      <c r="I26" s="32" t="s">
        <v>114</v>
      </c>
      <c r="J26" s="31">
        <v>50</v>
      </c>
    </row>
    <row r="27" spans="1:10" ht="14.1" customHeight="1" x14ac:dyDescent="0.2">
      <c r="A27" s="110"/>
      <c r="B27" s="48"/>
      <c r="C27" s="124"/>
      <c r="D27" s="49"/>
      <c r="E27" s="120"/>
      <c r="F27" s="40"/>
      <c r="G27" s="37"/>
      <c r="H27" s="38"/>
      <c r="I27" s="32" t="s">
        <v>111</v>
      </c>
      <c r="J27" s="31">
        <v>245</v>
      </c>
    </row>
    <row r="28" spans="1:10" ht="14.1" customHeight="1" x14ac:dyDescent="0.2">
      <c r="A28" s="110"/>
      <c r="B28" s="48"/>
      <c r="C28" s="124"/>
      <c r="D28" s="49"/>
      <c r="E28" s="120"/>
      <c r="F28" s="40"/>
      <c r="G28" s="37"/>
      <c r="H28" s="38"/>
      <c r="I28" s="32" t="s">
        <v>112</v>
      </c>
      <c r="J28" s="31">
        <v>65</v>
      </c>
    </row>
    <row r="29" spans="1:10" ht="14.1" customHeight="1" x14ac:dyDescent="0.2">
      <c r="A29" s="110"/>
      <c r="B29" s="48"/>
      <c r="C29" s="124"/>
      <c r="D29" s="49"/>
      <c r="E29" s="120"/>
      <c r="F29" s="40"/>
      <c r="G29" s="37"/>
      <c r="H29" s="38"/>
      <c r="I29" s="32" t="s">
        <v>12</v>
      </c>
      <c r="J29" s="31">
        <v>2</v>
      </c>
    </row>
    <row r="30" spans="1:10" ht="15" customHeight="1" x14ac:dyDescent="0.2">
      <c r="A30" s="110"/>
      <c r="B30" s="48"/>
      <c r="C30" s="124"/>
      <c r="D30" s="49"/>
      <c r="E30" s="120"/>
      <c r="F30" s="40"/>
      <c r="G30" s="37"/>
      <c r="H30" s="38"/>
      <c r="I30" s="30" t="s">
        <v>57</v>
      </c>
      <c r="J30" s="31">
        <v>15</v>
      </c>
    </row>
    <row r="31" spans="1:10" ht="6" customHeight="1" x14ac:dyDescent="0.2">
      <c r="A31" s="48"/>
      <c r="B31" s="48"/>
      <c r="C31" s="52"/>
      <c r="D31" s="49"/>
      <c r="E31" s="45"/>
      <c r="F31" s="45"/>
      <c r="G31" s="53"/>
      <c r="H31" s="38"/>
      <c r="I31" s="46"/>
      <c r="J31" s="47"/>
    </row>
    <row r="32" spans="1:10" ht="14.1" customHeight="1" x14ac:dyDescent="0.2">
      <c r="A32" s="110"/>
      <c r="B32" s="41"/>
      <c r="C32" s="118">
        <f>SUM(J32:J44)</f>
        <v>890</v>
      </c>
      <c r="D32" s="35"/>
      <c r="E32" s="119">
        <f>C32/13982</f>
        <v>6.3653268488056067E-2</v>
      </c>
      <c r="F32" s="54"/>
      <c r="G32" s="97" t="s">
        <v>50</v>
      </c>
      <c r="H32" s="55"/>
      <c r="I32" s="57" t="s">
        <v>116</v>
      </c>
      <c r="J32" s="31">
        <v>20</v>
      </c>
    </row>
    <row r="33" spans="1:10" ht="14.1" customHeight="1" x14ac:dyDescent="0.2">
      <c r="A33" s="110"/>
      <c r="B33" s="41"/>
      <c r="C33" s="118"/>
      <c r="D33" s="35"/>
      <c r="E33" s="120"/>
      <c r="F33" s="55"/>
      <c r="G33" s="97" t="s">
        <v>50</v>
      </c>
      <c r="H33" s="55"/>
      <c r="I33" s="56" t="s">
        <v>58</v>
      </c>
      <c r="J33" s="31">
        <v>107</v>
      </c>
    </row>
    <row r="34" spans="1:10" ht="14.1" customHeight="1" x14ac:dyDescent="0.2">
      <c r="A34" s="110"/>
      <c r="B34" s="41"/>
      <c r="C34" s="118"/>
      <c r="D34" s="35"/>
      <c r="E34" s="120"/>
      <c r="F34" s="55"/>
      <c r="G34" s="97" t="s">
        <v>50</v>
      </c>
      <c r="H34" s="55"/>
      <c r="I34" s="57" t="s">
        <v>118</v>
      </c>
      <c r="J34" s="31">
        <v>4</v>
      </c>
    </row>
    <row r="35" spans="1:10" ht="14.1" customHeight="1" x14ac:dyDescent="0.2">
      <c r="A35" s="110"/>
      <c r="B35" s="41"/>
      <c r="C35" s="118"/>
      <c r="D35" s="35"/>
      <c r="E35" s="120"/>
      <c r="F35" s="55"/>
      <c r="G35" s="97" t="s">
        <v>51</v>
      </c>
      <c r="H35" s="55"/>
      <c r="I35" s="56" t="s">
        <v>59</v>
      </c>
      <c r="J35" s="31">
        <v>200</v>
      </c>
    </row>
    <row r="36" spans="1:10" ht="14.1" customHeight="1" x14ac:dyDescent="0.2">
      <c r="A36" s="110"/>
      <c r="B36" s="41"/>
      <c r="C36" s="118"/>
      <c r="D36" s="35"/>
      <c r="E36" s="120"/>
      <c r="F36" s="55"/>
      <c r="G36" s="97" t="s">
        <v>50</v>
      </c>
      <c r="H36" s="55"/>
      <c r="I36" s="57" t="s">
        <v>117</v>
      </c>
      <c r="J36" s="31">
        <v>45</v>
      </c>
    </row>
    <row r="37" spans="1:10" ht="14.1" customHeight="1" x14ac:dyDescent="0.2">
      <c r="A37" s="110"/>
      <c r="B37" s="41"/>
      <c r="C37" s="118"/>
      <c r="D37" s="35"/>
      <c r="E37" s="120"/>
      <c r="F37" s="55"/>
      <c r="G37" s="97" t="s">
        <v>51</v>
      </c>
      <c r="H37" s="55"/>
      <c r="I37" s="57" t="s">
        <v>119</v>
      </c>
      <c r="J37" s="31">
        <v>55</v>
      </c>
    </row>
    <row r="38" spans="1:10" ht="14.1" customHeight="1" x14ac:dyDescent="0.2">
      <c r="A38" s="110"/>
      <c r="B38" s="41"/>
      <c r="C38" s="118"/>
      <c r="D38" s="35"/>
      <c r="E38" s="120"/>
      <c r="F38" s="55"/>
      <c r="G38" s="97" t="s">
        <v>51</v>
      </c>
      <c r="H38" s="55"/>
      <c r="I38" s="57" t="s">
        <v>120</v>
      </c>
      <c r="J38" s="31">
        <v>60</v>
      </c>
    </row>
    <row r="39" spans="1:10" ht="27.75" customHeight="1" x14ac:dyDescent="0.2">
      <c r="A39" s="110"/>
      <c r="B39" s="41"/>
      <c r="C39" s="118"/>
      <c r="D39" s="35"/>
      <c r="E39" s="120"/>
      <c r="F39" s="55"/>
      <c r="G39" s="97" t="s">
        <v>50</v>
      </c>
      <c r="H39" s="55"/>
      <c r="I39" s="57" t="s">
        <v>121</v>
      </c>
      <c r="J39" s="31">
        <v>100</v>
      </c>
    </row>
    <row r="40" spans="1:10" ht="27.75" customHeight="1" x14ac:dyDescent="0.2">
      <c r="A40" s="110"/>
      <c r="B40" s="41"/>
      <c r="C40" s="118"/>
      <c r="D40" s="35"/>
      <c r="E40" s="120"/>
      <c r="F40" s="55"/>
      <c r="G40" s="97" t="s">
        <v>50</v>
      </c>
      <c r="H40" s="55"/>
      <c r="I40" s="57" t="s">
        <v>122</v>
      </c>
      <c r="J40" s="31">
        <v>15</v>
      </c>
    </row>
    <row r="41" spans="1:10" ht="28.5" customHeight="1" x14ac:dyDescent="0.2">
      <c r="A41" s="110"/>
      <c r="B41" s="41"/>
      <c r="C41" s="118"/>
      <c r="D41" s="35"/>
      <c r="E41" s="120"/>
      <c r="F41" s="55"/>
      <c r="G41" s="97" t="s">
        <v>50</v>
      </c>
      <c r="H41" s="55"/>
      <c r="I41" s="57" t="s">
        <v>123</v>
      </c>
      <c r="J41" s="31">
        <v>204</v>
      </c>
    </row>
    <row r="42" spans="1:10" ht="14.1" customHeight="1" x14ac:dyDescent="0.2">
      <c r="A42" s="110"/>
      <c r="B42" s="41"/>
      <c r="C42" s="118"/>
      <c r="D42" s="35"/>
      <c r="E42" s="120"/>
      <c r="F42" s="55"/>
      <c r="G42" s="97" t="s">
        <v>51</v>
      </c>
      <c r="H42" s="55"/>
      <c r="I42" s="57" t="s">
        <v>6</v>
      </c>
      <c r="J42" s="31">
        <v>60</v>
      </c>
    </row>
    <row r="43" spans="1:10" ht="14.1" customHeight="1" x14ac:dyDescent="0.2">
      <c r="A43" s="110"/>
      <c r="B43" s="41"/>
      <c r="C43" s="118"/>
      <c r="D43" s="35"/>
      <c r="E43" s="120"/>
      <c r="F43" s="55"/>
      <c r="G43" s="97"/>
      <c r="H43" s="55"/>
      <c r="I43" s="56" t="s">
        <v>60</v>
      </c>
      <c r="J43" s="31">
        <v>12</v>
      </c>
    </row>
    <row r="44" spans="1:10" ht="15" customHeight="1" x14ac:dyDescent="0.2">
      <c r="A44" s="110"/>
      <c r="B44" s="41"/>
      <c r="C44" s="118"/>
      <c r="D44" s="35"/>
      <c r="E44" s="121"/>
      <c r="F44" s="58"/>
      <c r="G44" s="97"/>
      <c r="H44" s="55"/>
      <c r="I44" s="56" t="s">
        <v>61</v>
      </c>
      <c r="J44" s="31">
        <v>8</v>
      </c>
    </row>
    <row r="45" spans="1:10" ht="6" customHeight="1" x14ac:dyDescent="0.2">
      <c r="A45" s="48"/>
      <c r="B45" s="48"/>
      <c r="C45" s="49"/>
      <c r="D45" s="49"/>
      <c r="E45" s="38"/>
      <c r="F45" s="38"/>
      <c r="G45" s="38"/>
      <c r="H45" s="38"/>
      <c r="I45" s="59"/>
      <c r="J45" s="60"/>
    </row>
    <row r="46" spans="1:10" ht="14.1" customHeight="1" x14ac:dyDescent="0.2">
      <c r="A46" s="110"/>
      <c r="B46" s="41"/>
      <c r="C46" s="111">
        <f>SUM(J46:J52)</f>
        <v>1651</v>
      </c>
      <c r="D46" s="62"/>
      <c r="E46" s="119">
        <f>C46/13982</f>
        <v>0.11808038907166357</v>
      </c>
      <c r="F46" s="36"/>
      <c r="G46" s="37" t="s">
        <v>50</v>
      </c>
      <c r="H46" s="38"/>
      <c r="I46" s="32" t="s">
        <v>124</v>
      </c>
      <c r="J46" s="31">
        <v>400</v>
      </c>
    </row>
    <row r="47" spans="1:10" ht="14.1" customHeight="1" x14ac:dyDescent="0.2">
      <c r="A47" s="110"/>
      <c r="B47" s="41"/>
      <c r="C47" s="112"/>
      <c r="D47" s="62"/>
      <c r="E47" s="120"/>
      <c r="F47" s="40"/>
      <c r="G47" s="37" t="s">
        <v>51</v>
      </c>
      <c r="H47" s="38"/>
      <c r="I47" s="32" t="s">
        <v>125</v>
      </c>
      <c r="J47" s="31">
        <v>280</v>
      </c>
    </row>
    <row r="48" spans="1:10" ht="14.1" customHeight="1" x14ac:dyDescent="0.2">
      <c r="A48" s="110"/>
      <c r="B48" s="41"/>
      <c r="C48" s="112"/>
      <c r="D48" s="62"/>
      <c r="E48" s="120"/>
      <c r="F48" s="40"/>
      <c r="G48" s="37" t="s">
        <v>49</v>
      </c>
      <c r="H48" s="38"/>
      <c r="I48" s="32" t="s">
        <v>126</v>
      </c>
      <c r="J48" s="31">
        <v>650</v>
      </c>
    </row>
    <row r="49" spans="1:10" ht="14.1" customHeight="1" x14ac:dyDescent="0.2">
      <c r="A49" s="110"/>
      <c r="B49" s="41"/>
      <c r="C49" s="112"/>
      <c r="D49" s="62"/>
      <c r="E49" s="120"/>
      <c r="F49" s="40"/>
      <c r="G49" s="37" t="s">
        <v>50</v>
      </c>
      <c r="H49" s="38"/>
      <c r="I49" s="30" t="s">
        <v>62</v>
      </c>
      <c r="J49" s="31">
        <v>77</v>
      </c>
    </row>
    <row r="50" spans="1:10" ht="14.1" customHeight="1" x14ac:dyDescent="0.2">
      <c r="A50" s="110"/>
      <c r="B50" s="41"/>
      <c r="C50" s="112"/>
      <c r="D50" s="62"/>
      <c r="E50" s="120"/>
      <c r="F50" s="40"/>
      <c r="G50" s="37" t="s">
        <v>51</v>
      </c>
      <c r="H50" s="38"/>
      <c r="I50" s="30" t="s">
        <v>63</v>
      </c>
      <c r="J50" s="31">
        <v>111</v>
      </c>
    </row>
    <row r="51" spans="1:10" ht="14.1" customHeight="1" x14ac:dyDescent="0.2">
      <c r="A51" s="110"/>
      <c r="B51" s="41"/>
      <c r="C51" s="112"/>
      <c r="D51" s="62"/>
      <c r="E51" s="120"/>
      <c r="F51" s="40"/>
      <c r="G51" s="37" t="s">
        <v>49</v>
      </c>
      <c r="H51" s="38"/>
      <c r="I51" s="32" t="s">
        <v>127</v>
      </c>
      <c r="J51" s="31">
        <v>59</v>
      </c>
    </row>
    <row r="52" spans="1:10" ht="15" customHeight="1" x14ac:dyDescent="0.2">
      <c r="A52" s="110"/>
      <c r="B52" s="41"/>
      <c r="C52" s="113"/>
      <c r="D52" s="62"/>
      <c r="E52" s="121"/>
      <c r="F52" s="51"/>
      <c r="G52" s="37" t="s">
        <v>50</v>
      </c>
      <c r="H52" s="38"/>
      <c r="I52" s="30" t="s">
        <v>64</v>
      </c>
      <c r="J52" s="31">
        <v>74</v>
      </c>
    </row>
    <row r="53" spans="1:10" ht="6" customHeight="1" x14ac:dyDescent="0.2">
      <c r="A53" s="42"/>
      <c r="B53" s="42"/>
      <c r="C53" s="64"/>
      <c r="D53" s="65"/>
      <c r="E53" s="45"/>
      <c r="F53" s="45"/>
      <c r="G53" s="38"/>
      <c r="H53" s="38"/>
      <c r="I53" s="66"/>
      <c r="J53" s="67"/>
    </row>
    <row r="54" spans="1:10" ht="14.1" customHeight="1" x14ac:dyDescent="0.2">
      <c r="A54" s="110"/>
      <c r="B54" s="41"/>
      <c r="C54" s="111">
        <f>SUM(J54:J65)</f>
        <v>1454</v>
      </c>
      <c r="D54" s="62"/>
      <c r="E54" s="119">
        <f>C54/13982</f>
        <v>0.10399084537262195</v>
      </c>
      <c r="F54" s="36"/>
      <c r="G54" s="37" t="s">
        <v>50</v>
      </c>
      <c r="H54" s="38"/>
      <c r="I54" s="32" t="s">
        <v>13</v>
      </c>
      <c r="J54" s="31">
        <v>120</v>
      </c>
    </row>
    <row r="55" spans="1:10" ht="14.1" customHeight="1" x14ac:dyDescent="0.2">
      <c r="A55" s="110"/>
      <c r="B55" s="41"/>
      <c r="C55" s="112"/>
      <c r="D55" s="62"/>
      <c r="E55" s="120"/>
      <c r="F55" s="40"/>
      <c r="G55" s="37" t="s">
        <v>51</v>
      </c>
      <c r="H55" s="38"/>
      <c r="I55" s="32" t="s">
        <v>14</v>
      </c>
      <c r="J55" s="31">
        <v>334</v>
      </c>
    </row>
    <row r="56" spans="1:10" ht="14.1" customHeight="1" x14ac:dyDescent="0.2">
      <c r="A56" s="110"/>
      <c r="B56" s="41"/>
      <c r="C56" s="112"/>
      <c r="D56" s="62"/>
      <c r="E56" s="120"/>
      <c r="F56" s="40"/>
      <c r="G56" s="37" t="s">
        <v>49</v>
      </c>
      <c r="H56" s="38"/>
      <c r="I56" s="32" t="s">
        <v>23</v>
      </c>
      <c r="J56" s="31">
        <v>500</v>
      </c>
    </row>
    <row r="57" spans="1:10" ht="14.1" customHeight="1" x14ac:dyDescent="0.2">
      <c r="A57" s="110"/>
      <c r="B57" s="41"/>
      <c r="C57" s="112"/>
      <c r="D57" s="62"/>
      <c r="E57" s="120"/>
      <c r="F57" s="40"/>
      <c r="G57" s="37" t="s">
        <v>50</v>
      </c>
      <c r="H57" s="38"/>
      <c r="I57" s="32" t="s">
        <v>15</v>
      </c>
      <c r="J57" s="31">
        <v>10</v>
      </c>
    </row>
    <row r="58" spans="1:10" ht="14.1" customHeight="1" x14ac:dyDescent="0.2">
      <c r="A58" s="110"/>
      <c r="B58" s="41"/>
      <c r="C58" s="112"/>
      <c r="D58" s="62"/>
      <c r="E58" s="120"/>
      <c r="F58" s="40"/>
      <c r="G58" s="37" t="s">
        <v>50</v>
      </c>
      <c r="H58" s="38"/>
      <c r="I58" s="32" t="s">
        <v>16</v>
      </c>
      <c r="J58" s="31">
        <v>5</v>
      </c>
    </row>
    <row r="59" spans="1:10" ht="14.1" customHeight="1" x14ac:dyDescent="0.2">
      <c r="A59" s="110"/>
      <c r="B59" s="41"/>
      <c r="C59" s="112"/>
      <c r="D59" s="62"/>
      <c r="E59" s="120"/>
      <c r="F59" s="40"/>
      <c r="G59" s="37" t="s">
        <v>50</v>
      </c>
      <c r="H59" s="38"/>
      <c r="I59" s="32" t="s">
        <v>17</v>
      </c>
      <c r="J59" s="31">
        <v>5</v>
      </c>
    </row>
    <row r="60" spans="1:10" ht="14.1" customHeight="1" x14ac:dyDescent="0.2">
      <c r="A60" s="110"/>
      <c r="B60" s="41"/>
      <c r="C60" s="112"/>
      <c r="D60" s="62"/>
      <c r="E60" s="120"/>
      <c r="F60" s="40"/>
      <c r="G60" s="37" t="s">
        <v>51</v>
      </c>
      <c r="H60" s="38"/>
      <c r="I60" s="32" t="s">
        <v>18</v>
      </c>
      <c r="J60" s="31">
        <v>20</v>
      </c>
    </row>
    <row r="61" spans="1:10" ht="14.1" customHeight="1" x14ac:dyDescent="0.2">
      <c r="A61" s="110"/>
      <c r="B61" s="41"/>
      <c r="C61" s="112"/>
      <c r="D61" s="62"/>
      <c r="E61" s="120"/>
      <c r="F61" s="40"/>
      <c r="G61" s="37" t="s">
        <v>51</v>
      </c>
      <c r="H61" s="38"/>
      <c r="I61" s="32" t="s">
        <v>19</v>
      </c>
      <c r="J61" s="31">
        <v>15</v>
      </c>
    </row>
    <row r="62" spans="1:10" ht="14.1" customHeight="1" x14ac:dyDescent="0.2">
      <c r="A62" s="110"/>
      <c r="B62" s="41"/>
      <c r="C62" s="112"/>
      <c r="D62" s="62"/>
      <c r="E62" s="120"/>
      <c r="F62" s="40"/>
      <c r="G62" s="37" t="s">
        <v>51</v>
      </c>
      <c r="H62" s="38"/>
      <c r="I62" s="32" t="s">
        <v>20</v>
      </c>
      <c r="J62" s="31">
        <v>15</v>
      </c>
    </row>
    <row r="63" spans="1:10" ht="14.1" customHeight="1" x14ac:dyDescent="0.2">
      <c r="A63" s="110"/>
      <c r="B63" s="41"/>
      <c r="C63" s="112"/>
      <c r="D63" s="62"/>
      <c r="E63" s="120"/>
      <c r="F63" s="40"/>
      <c r="G63" s="37" t="s">
        <v>49</v>
      </c>
      <c r="H63" s="38"/>
      <c r="I63" s="30" t="s">
        <v>21</v>
      </c>
      <c r="J63" s="31">
        <v>80</v>
      </c>
    </row>
    <row r="64" spans="1:10" ht="14.1" customHeight="1" x14ac:dyDescent="0.2">
      <c r="A64" s="110"/>
      <c r="B64" s="41"/>
      <c r="C64" s="112"/>
      <c r="D64" s="62"/>
      <c r="E64" s="120"/>
      <c r="F64" s="40"/>
      <c r="G64" s="37" t="s">
        <v>49</v>
      </c>
      <c r="H64" s="38"/>
      <c r="I64" s="30" t="s">
        <v>22</v>
      </c>
      <c r="J64" s="31">
        <v>50</v>
      </c>
    </row>
    <row r="65" spans="1:10" ht="14.1" customHeight="1" x14ac:dyDescent="0.2">
      <c r="A65" s="110"/>
      <c r="B65" s="41"/>
      <c r="C65" s="112"/>
      <c r="D65" s="62"/>
      <c r="E65" s="121"/>
      <c r="F65" s="40"/>
      <c r="G65" s="37"/>
      <c r="H65" s="38"/>
      <c r="I65" s="30" t="s">
        <v>24</v>
      </c>
      <c r="J65" s="31">
        <v>300</v>
      </c>
    </row>
    <row r="66" spans="1:10" ht="6.75" customHeight="1" x14ac:dyDescent="0.2">
      <c r="A66" s="42"/>
      <c r="B66" s="42"/>
      <c r="C66" s="64"/>
      <c r="D66" s="65"/>
      <c r="E66" s="45"/>
      <c r="F66" s="45"/>
      <c r="G66" s="38"/>
      <c r="H66" s="38"/>
      <c r="I66" s="66"/>
      <c r="J66" s="67"/>
    </row>
    <row r="67" spans="1:10" ht="14.1" customHeight="1" x14ac:dyDescent="0.2">
      <c r="A67" s="110"/>
      <c r="B67" s="41"/>
      <c r="C67" s="118">
        <f>SUM(J67:J80)</f>
        <v>363</v>
      </c>
      <c r="D67" s="35"/>
      <c r="E67" s="119">
        <f>C67/13982</f>
        <v>2.5961951079959949E-2</v>
      </c>
      <c r="F67" s="36"/>
      <c r="G67" s="37" t="s">
        <v>50</v>
      </c>
      <c r="H67" s="98"/>
      <c r="I67" s="56" t="s">
        <v>26</v>
      </c>
      <c r="J67" s="31">
        <v>13</v>
      </c>
    </row>
    <row r="68" spans="1:10" ht="14.1" customHeight="1" x14ac:dyDescent="0.2">
      <c r="A68" s="110"/>
      <c r="B68" s="41"/>
      <c r="C68" s="118"/>
      <c r="D68" s="35"/>
      <c r="E68" s="120"/>
      <c r="F68" s="40"/>
      <c r="G68" s="37" t="s">
        <v>51</v>
      </c>
      <c r="H68" s="98"/>
      <c r="I68" s="56" t="s">
        <v>27</v>
      </c>
      <c r="J68" s="31">
        <v>22</v>
      </c>
    </row>
    <row r="69" spans="1:10" ht="14.1" customHeight="1" x14ac:dyDescent="0.2">
      <c r="A69" s="110"/>
      <c r="B69" s="41"/>
      <c r="C69" s="118"/>
      <c r="D69" s="35"/>
      <c r="E69" s="120"/>
      <c r="F69" s="40"/>
      <c r="G69" s="37" t="s">
        <v>49</v>
      </c>
      <c r="H69" s="98"/>
      <c r="I69" s="56" t="s">
        <v>28</v>
      </c>
      <c r="J69" s="31">
        <v>40</v>
      </c>
    </row>
    <row r="70" spans="1:10" ht="14.1" customHeight="1" x14ac:dyDescent="0.2">
      <c r="A70" s="110"/>
      <c r="B70" s="41"/>
      <c r="C70" s="118"/>
      <c r="D70" s="35"/>
      <c r="E70" s="120"/>
      <c r="F70" s="40"/>
      <c r="G70" s="37" t="s">
        <v>50</v>
      </c>
      <c r="H70" s="98"/>
      <c r="I70" s="56" t="s">
        <v>29</v>
      </c>
      <c r="J70" s="31">
        <v>5</v>
      </c>
    </row>
    <row r="71" spans="1:10" ht="14.1" customHeight="1" x14ac:dyDescent="0.2">
      <c r="A71" s="110"/>
      <c r="B71" s="41"/>
      <c r="C71" s="118"/>
      <c r="D71" s="35"/>
      <c r="E71" s="120"/>
      <c r="F71" s="40"/>
      <c r="G71" s="37" t="s">
        <v>50</v>
      </c>
      <c r="H71" s="98"/>
      <c r="I71" s="56" t="s">
        <v>30</v>
      </c>
      <c r="J71" s="31">
        <v>18</v>
      </c>
    </row>
    <row r="72" spans="1:10" ht="14.1" customHeight="1" x14ac:dyDescent="0.2">
      <c r="A72" s="110"/>
      <c r="B72" s="41"/>
      <c r="C72" s="118"/>
      <c r="D72" s="35"/>
      <c r="E72" s="120"/>
      <c r="F72" s="40"/>
      <c r="G72" s="37" t="s">
        <v>51</v>
      </c>
      <c r="H72" s="98"/>
      <c r="I72" s="57" t="s">
        <v>31</v>
      </c>
      <c r="J72" s="31">
        <v>9</v>
      </c>
    </row>
    <row r="73" spans="1:10" ht="14.1" customHeight="1" x14ac:dyDescent="0.2">
      <c r="A73" s="110"/>
      <c r="B73" s="41"/>
      <c r="C73" s="118"/>
      <c r="D73" s="35"/>
      <c r="E73" s="120"/>
      <c r="F73" s="40"/>
      <c r="G73" s="37" t="s">
        <v>50</v>
      </c>
      <c r="H73" s="98"/>
      <c r="I73" s="56" t="s">
        <v>32</v>
      </c>
      <c r="J73" s="31">
        <v>49</v>
      </c>
    </row>
    <row r="74" spans="1:10" ht="14.1" customHeight="1" x14ac:dyDescent="0.2">
      <c r="A74" s="110"/>
      <c r="B74" s="41"/>
      <c r="C74" s="118"/>
      <c r="D74" s="35"/>
      <c r="E74" s="120"/>
      <c r="F74" s="40"/>
      <c r="G74" s="37" t="s">
        <v>51</v>
      </c>
      <c r="H74" s="98"/>
      <c r="I74" s="56" t="s">
        <v>25</v>
      </c>
      <c r="J74" s="31">
        <v>10</v>
      </c>
    </row>
    <row r="75" spans="1:10" ht="14.1" customHeight="1" x14ac:dyDescent="0.2">
      <c r="A75" s="110"/>
      <c r="B75" s="41"/>
      <c r="C75" s="118"/>
      <c r="D75" s="35"/>
      <c r="E75" s="120"/>
      <c r="F75" s="40"/>
      <c r="G75" s="37" t="s">
        <v>50</v>
      </c>
      <c r="H75" s="98"/>
      <c r="I75" s="56" t="s">
        <v>33</v>
      </c>
      <c r="J75" s="31">
        <v>8</v>
      </c>
    </row>
    <row r="76" spans="1:10" ht="14.1" customHeight="1" x14ac:dyDescent="0.2">
      <c r="A76" s="110"/>
      <c r="B76" s="41"/>
      <c r="C76" s="118"/>
      <c r="D76" s="35"/>
      <c r="E76" s="120"/>
      <c r="F76" s="40"/>
      <c r="G76" s="37" t="s">
        <v>50</v>
      </c>
      <c r="H76" s="98"/>
      <c r="I76" s="56" t="s">
        <v>34</v>
      </c>
      <c r="J76" s="31">
        <v>50</v>
      </c>
    </row>
    <row r="77" spans="1:10" ht="14.1" customHeight="1" x14ac:dyDescent="0.2">
      <c r="A77" s="110"/>
      <c r="B77" s="41"/>
      <c r="C77" s="118"/>
      <c r="D77" s="35"/>
      <c r="E77" s="120"/>
      <c r="F77" s="40"/>
      <c r="G77" s="37" t="s">
        <v>51</v>
      </c>
      <c r="H77" s="98"/>
      <c r="I77" s="56" t="s">
        <v>35</v>
      </c>
      <c r="J77" s="31">
        <v>40</v>
      </c>
    </row>
    <row r="78" spans="1:10" ht="14.1" customHeight="1" x14ac:dyDescent="0.2">
      <c r="A78" s="110"/>
      <c r="B78" s="41"/>
      <c r="C78" s="118"/>
      <c r="D78" s="35"/>
      <c r="E78" s="120"/>
      <c r="F78" s="40"/>
      <c r="G78" s="37" t="s">
        <v>49</v>
      </c>
      <c r="H78" s="98"/>
      <c r="I78" s="56" t="s">
        <v>36</v>
      </c>
      <c r="J78" s="31">
        <v>60</v>
      </c>
    </row>
    <row r="79" spans="1:10" ht="14.1" customHeight="1" x14ac:dyDescent="0.2">
      <c r="A79" s="110"/>
      <c r="B79" s="41"/>
      <c r="C79" s="118"/>
      <c r="D79" s="35"/>
      <c r="E79" s="120"/>
      <c r="F79" s="40"/>
      <c r="G79" s="37" t="s">
        <v>50</v>
      </c>
      <c r="H79" s="98"/>
      <c r="I79" s="56" t="s">
        <v>37</v>
      </c>
      <c r="J79" s="31">
        <v>10</v>
      </c>
    </row>
    <row r="80" spans="1:10" ht="15" customHeight="1" x14ac:dyDescent="0.2">
      <c r="A80" s="110"/>
      <c r="B80" s="41"/>
      <c r="C80" s="118"/>
      <c r="D80" s="35"/>
      <c r="E80" s="121"/>
      <c r="F80" s="51"/>
      <c r="G80" s="37" t="s">
        <v>51</v>
      </c>
      <c r="H80" s="98"/>
      <c r="I80" s="56" t="s">
        <v>38</v>
      </c>
      <c r="J80" s="31">
        <v>29</v>
      </c>
    </row>
    <row r="81" spans="1:10" ht="9" customHeight="1" x14ac:dyDescent="0.2">
      <c r="A81" s="125"/>
      <c r="B81" s="125"/>
      <c r="C81" s="125"/>
      <c r="D81" s="125"/>
      <c r="E81" s="125"/>
      <c r="F81" s="125"/>
      <c r="G81" s="125"/>
      <c r="H81" s="125"/>
      <c r="I81" s="125"/>
      <c r="J81" s="125"/>
    </row>
    <row r="82" spans="1:10" ht="14.1" customHeight="1" x14ac:dyDescent="0.2">
      <c r="A82" s="110"/>
      <c r="B82" s="41"/>
      <c r="C82" s="118">
        <f>SUM(J82:J99)</f>
        <v>743</v>
      </c>
      <c r="D82" s="35"/>
      <c r="E82" s="119">
        <f>C82/13982</f>
        <v>5.313975110856816E-2</v>
      </c>
      <c r="F82" s="36"/>
      <c r="G82" s="37" t="s">
        <v>50</v>
      </c>
      <c r="H82" s="98"/>
      <c r="I82" s="56" t="s">
        <v>65</v>
      </c>
      <c r="J82" s="68">
        <v>52</v>
      </c>
    </row>
    <row r="83" spans="1:10" ht="14.1" customHeight="1" x14ac:dyDescent="0.2">
      <c r="A83" s="110"/>
      <c r="B83" s="41"/>
      <c r="C83" s="118"/>
      <c r="D83" s="35"/>
      <c r="E83" s="120"/>
      <c r="F83" s="40"/>
      <c r="G83" s="37" t="s">
        <v>51</v>
      </c>
      <c r="H83" s="98"/>
      <c r="I83" s="56" t="s">
        <v>66</v>
      </c>
      <c r="J83" s="68">
        <v>62</v>
      </c>
    </row>
    <row r="84" spans="1:10" ht="14.1" customHeight="1" x14ac:dyDescent="0.2">
      <c r="A84" s="110"/>
      <c r="B84" s="41"/>
      <c r="C84" s="118"/>
      <c r="D84" s="35"/>
      <c r="E84" s="120"/>
      <c r="F84" s="40"/>
      <c r="G84" s="37" t="s">
        <v>50</v>
      </c>
      <c r="H84" s="98"/>
      <c r="I84" s="56" t="s">
        <v>67</v>
      </c>
      <c r="J84" s="68">
        <v>18</v>
      </c>
    </row>
    <row r="85" spans="1:10" ht="14.1" customHeight="1" x14ac:dyDescent="0.2">
      <c r="A85" s="110"/>
      <c r="B85" s="41"/>
      <c r="C85" s="118"/>
      <c r="D85" s="35"/>
      <c r="E85" s="120"/>
      <c r="F85" s="40"/>
      <c r="G85" s="37" t="s">
        <v>51</v>
      </c>
      <c r="H85" s="98"/>
      <c r="I85" s="56" t="s">
        <v>68</v>
      </c>
      <c r="J85" s="68">
        <v>18</v>
      </c>
    </row>
    <row r="86" spans="1:10" ht="14.1" customHeight="1" x14ac:dyDescent="0.2">
      <c r="A86" s="110"/>
      <c r="B86" s="41"/>
      <c r="C86" s="118"/>
      <c r="D86" s="35"/>
      <c r="E86" s="120"/>
      <c r="F86" s="40"/>
      <c r="G86" s="37" t="s">
        <v>50</v>
      </c>
      <c r="H86" s="98"/>
      <c r="I86" s="56" t="s">
        <v>69</v>
      </c>
      <c r="J86" s="68">
        <v>45</v>
      </c>
    </row>
    <row r="87" spans="1:10" ht="14.1" customHeight="1" x14ac:dyDescent="0.2">
      <c r="A87" s="110"/>
      <c r="B87" s="41"/>
      <c r="C87" s="118"/>
      <c r="D87" s="35"/>
      <c r="E87" s="120"/>
      <c r="F87" s="40"/>
      <c r="G87" s="37" t="s">
        <v>51</v>
      </c>
      <c r="H87" s="98"/>
      <c r="I87" s="56" t="s">
        <v>70</v>
      </c>
      <c r="J87" s="68">
        <v>17</v>
      </c>
    </row>
    <row r="88" spans="1:10" ht="14.1" customHeight="1" x14ac:dyDescent="0.2">
      <c r="A88" s="110"/>
      <c r="B88" s="41"/>
      <c r="C88" s="118"/>
      <c r="D88" s="35"/>
      <c r="E88" s="120"/>
      <c r="F88" s="40"/>
      <c r="G88" s="37" t="s">
        <v>50</v>
      </c>
      <c r="H88" s="98"/>
      <c r="I88" s="56" t="s">
        <v>71</v>
      </c>
      <c r="J88" s="68">
        <v>67</v>
      </c>
    </row>
    <row r="89" spans="1:10" ht="14.1" customHeight="1" x14ac:dyDescent="0.2">
      <c r="A89" s="110"/>
      <c r="B89" s="41"/>
      <c r="C89" s="118"/>
      <c r="D89" s="35"/>
      <c r="E89" s="120"/>
      <c r="F89" s="40"/>
      <c r="G89" s="37" t="s">
        <v>51</v>
      </c>
      <c r="H89" s="98"/>
      <c r="I89" s="56" t="s">
        <v>72</v>
      </c>
      <c r="J89" s="68">
        <v>55</v>
      </c>
    </row>
    <row r="90" spans="1:10" ht="14.1" customHeight="1" x14ac:dyDescent="0.2">
      <c r="A90" s="110"/>
      <c r="B90" s="41"/>
      <c r="C90" s="118"/>
      <c r="D90" s="35"/>
      <c r="E90" s="120"/>
      <c r="F90" s="40"/>
      <c r="G90" s="37" t="s">
        <v>50</v>
      </c>
      <c r="H90" s="98"/>
      <c r="I90" s="56" t="s">
        <v>73</v>
      </c>
      <c r="J90" s="68">
        <v>13</v>
      </c>
    </row>
    <row r="91" spans="1:10" ht="14.1" customHeight="1" x14ac:dyDescent="0.2">
      <c r="A91" s="110"/>
      <c r="B91" s="41"/>
      <c r="C91" s="118"/>
      <c r="D91" s="35"/>
      <c r="E91" s="120"/>
      <c r="F91" s="40"/>
      <c r="G91" s="37" t="s">
        <v>51</v>
      </c>
      <c r="H91" s="98"/>
      <c r="I91" s="56" t="s">
        <v>74</v>
      </c>
      <c r="J91" s="68">
        <v>23</v>
      </c>
    </row>
    <row r="92" spans="1:10" ht="14.1" customHeight="1" x14ac:dyDescent="0.2">
      <c r="A92" s="110"/>
      <c r="B92" s="41"/>
      <c r="C92" s="118"/>
      <c r="D92" s="35"/>
      <c r="E92" s="120"/>
      <c r="F92" s="40"/>
      <c r="G92" s="37" t="s">
        <v>49</v>
      </c>
      <c r="H92" s="98"/>
      <c r="I92" s="57" t="s">
        <v>128</v>
      </c>
      <c r="J92" s="68">
        <v>17</v>
      </c>
    </row>
    <row r="93" spans="1:10" ht="14.1" customHeight="1" x14ac:dyDescent="0.2">
      <c r="A93" s="110"/>
      <c r="B93" s="41"/>
      <c r="C93" s="118"/>
      <c r="D93" s="35"/>
      <c r="E93" s="120"/>
      <c r="F93" s="40"/>
      <c r="G93" s="37" t="s">
        <v>50</v>
      </c>
      <c r="H93" s="98"/>
      <c r="I93" s="56" t="s">
        <v>75</v>
      </c>
      <c r="J93" s="68">
        <v>10</v>
      </c>
    </row>
    <row r="94" spans="1:10" ht="14.1" customHeight="1" x14ac:dyDescent="0.2">
      <c r="A94" s="110"/>
      <c r="B94" s="41"/>
      <c r="C94" s="118"/>
      <c r="D94" s="35"/>
      <c r="E94" s="120"/>
      <c r="F94" s="40"/>
      <c r="G94" s="37" t="s">
        <v>50</v>
      </c>
      <c r="H94" s="98"/>
      <c r="I94" s="56" t="s">
        <v>76</v>
      </c>
      <c r="J94" s="68">
        <v>15</v>
      </c>
    </row>
    <row r="95" spans="1:10" ht="14.1" customHeight="1" x14ac:dyDescent="0.2">
      <c r="A95" s="110"/>
      <c r="B95" s="41"/>
      <c r="C95" s="118"/>
      <c r="D95" s="35"/>
      <c r="E95" s="120"/>
      <c r="F95" s="40"/>
      <c r="G95" s="37" t="s">
        <v>113</v>
      </c>
      <c r="H95" s="98"/>
      <c r="I95" s="56" t="s">
        <v>77</v>
      </c>
      <c r="J95" s="68">
        <v>300</v>
      </c>
    </row>
    <row r="96" spans="1:10" ht="14.1" customHeight="1" x14ac:dyDescent="0.2">
      <c r="A96" s="110"/>
      <c r="B96" s="41"/>
      <c r="C96" s="118"/>
      <c r="D96" s="35"/>
      <c r="E96" s="120"/>
      <c r="F96" s="40"/>
      <c r="G96" s="37" t="s">
        <v>50</v>
      </c>
      <c r="H96" s="98"/>
      <c r="I96" s="57" t="s">
        <v>129</v>
      </c>
      <c r="J96" s="68">
        <v>9</v>
      </c>
    </row>
    <row r="97" spans="1:14" ht="15.75" customHeight="1" x14ac:dyDescent="0.2">
      <c r="A97" s="110"/>
      <c r="B97" s="41"/>
      <c r="C97" s="118"/>
      <c r="D97" s="35"/>
      <c r="E97" s="120"/>
      <c r="F97" s="40"/>
      <c r="G97" s="37" t="s">
        <v>50</v>
      </c>
      <c r="H97" s="98"/>
      <c r="I97" s="57" t="s">
        <v>131</v>
      </c>
      <c r="J97" s="68">
        <v>10</v>
      </c>
    </row>
    <row r="98" spans="1:14" ht="14.1" customHeight="1" x14ac:dyDescent="0.2">
      <c r="A98" s="110"/>
      <c r="B98" s="41"/>
      <c r="C98" s="118"/>
      <c r="D98" s="35"/>
      <c r="E98" s="120"/>
      <c r="F98" s="40"/>
      <c r="G98" s="37" t="s">
        <v>51</v>
      </c>
      <c r="H98" s="98"/>
      <c r="I98" s="57" t="s">
        <v>130</v>
      </c>
      <c r="J98" s="68">
        <v>5</v>
      </c>
    </row>
    <row r="99" spans="1:14" ht="14.1" customHeight="1" x14ac:dyDescent="0.2">
      <c r="A99" s="110"/>
      <c r="B99" s="41"/>
      <c r="C99" s="118"/>
      <c r="D99" s="35"/>
      <c r="E99" s="121"/>
      <c r="F99" s="51"/>
      <c r="G99" s="37" t="s">
        <v>51</v>
      </c>
      <c r="H99" s="98"/>
      <c r="I99" s="57" t="s">
        <v>40</v>
      </c>
      <c r="J99" s="68">
        <v>7</v>
      </c>
    </row>
    <row r="100" spans="1:14" ht="14.25" customHeight="1" x14ac:dyDescent="0.2">
      <c r="A100" s="48"/>
      <c r="B100" s="48"/>
      <c r="C100" s="69"/>
      <c r="D100" s="49"/>
      <c r="E100" s="53"/>
      <c r="F100" s="53"/>
      <c r="G100" s="38"/>
      <c r="H100" s="38"/>
      <c r="I100" s="70"/>
      <c r="J100" s="71"/>
    </row>
    <row r="101" spans="1:14" ht="13.5" customHeight="1" x14ac:dyDescent="0.2">
      <c r="A101" s="48"/>
      <c r="B101" s="48"/>
      <c r="C101" s="111">
        <f>SUM(J101:J107)</f>
        <v>1176</v>
      </c>
      <c r="D101" s="49"/>
      <c r="E101" s="119">
        <f>C101/13982</f>
        <v>8.4108139035903307E-2</v>
      </c>
      <c r="F101" s="36"/>
      <c r="G101" s="37"/>
      <c r="H101" s="38"/>
      <c r="I101" s="56" t="s">
        <v>132</v>
      </c>
      <c r="J101" s="68">
        <v>5</v>
      </c>
    </row>
    <row r="102" spans="1:14" ht="14.1" customHeight="1" x14ac:dyDescent="0.2">
      <c r="A102" s="110"/>
      <c r="B102" s="48"/>
      <c r="C102" s="112"/>
      <c r="D102" s="72"/>
      <c r="E102" s="120"/>
      <c r="F102" s="40"/>
      <c r="G102" s="37"/>
      <c r="H102" s="38"/>
      <c r="I102" s="57" t="s">
        <v>0</v>
      </c>
      <c r="J102" s="68">
        <v>81</v>
      </c>
    </row>
    <row r="103" spans="1:14" ht="14.1" customHeight="1" x14ac:dyDescent="0.2">
      <c r="A103" s="110"/>
      <c r="B103" s="48"/>
      <c r="C103" s="112"/>
      <c r="D103" s="72"/>
      <c r="E103" s="120"/>
      <c r="F103" s="40"/>
      <c r="G103" s="37"/>
      <c r="H103" s="38"/>
      <c r="I103" s="56" t="s">
        <v>78</v>
      </c>
      <c r="J103" s="68">
        <v>22</v>
      </c>
    </row>
    <row r="104" spans="1:14" ht="14.1" customHeight="1" x14ac:dyDescent="0.2">
      <c r="A104" s="110"/>
      <c r="B104" s="48"/>
      <c r="C104" s="112"/>
      <c r="D104" s="72"/>
      <c r="E104" s="120"/>
      <c r="F104" s="40"/>
      <c r="G104" s="37"/>
      <c r="H104" s="38"/>
      <c r="I104" s="56" t="s">
        <v>79</v>
      </c>
      <c r="J104" s="68">
        <v>10</v>
      </c>
    </row>
    <row r="105" spans="1:14" ht="14.1" customHeight="1" x14ac:dyDescent="0.2">
      <c r="A105" s="110"/>
      <c r="B105" s="48"/>
      <c r="C105" s="112"/>
      <c r="D105" s="72"/>
      <c r="E105" s="120"/>
      <c r="F105" s="40"/>
      <c r="G105" s="37"/>
      <c r="H105" s="38"/>
      <c r="I105" s="57" t="s">
        <v>39</v>
      </c>
      <c r="J105" s="68">
        <v>425</v>
      </c>
      <c r="N105" s="6"/>
    </row>
    <row r="106" spans="1:14" ht="14.1" customHeight="1" x14ac:dyDescent="0.2">
      <c r="A106" s="110"/>
      <c r="B106" s="48"/>
      <c r="C106" s="112"/>
      <c r="D106" s="72"/>
      <c r="E106" s="120"/>
      <c r="F106" s="40"/>
      <c r="G106" s="37"/>
      <c r="H106" s="38"/>
      <c r="I106" s="56" t="s">
        <v>80</v>
      </c>
      <c r="J106" s="68">
        <v>425</v>
      </c>
    </row>
    <row r="107" spans="1:14" ht="15" customHeight="1" x14ac:dyDescent="0.2">
      <c r="A107" s="110"/>
      <c r="B107" s="48"/>
      <c r="C107" s="113"/>
      <c r="D107" s="72"/>
      <c r="E107" s="121"/>
      <c r="F107" s="51"/>
      <c r="G107" s="37"/>
      <c r="H107" s="38"/>
      <c r="I107" s="57" t="s">
        <v>133</v>
      </c>
      <c r="J107" s="68">
        <v>208</v>
      </c>
    </row>
    <row r="108" spans="1:14" ht="16.5" customHeight="1" x14ac:dyDescent="0.2">
      <c r="A108" s="42"/>
      <c r="B108" s="42"/>
      <c r="C108" s="64"/>
      <c r="D108" s="65"/>
      <c r="E108" s="45"/>
      <c r="F108" s="45"/>
      <c r="G108" s="38"/>
      <c r="H108" s="38"/>
      <c r="I108" s="46"/>
      <c r="J108" s="73"/>
    </row>
    <row r="109" spans="1:14" ht="14.1" customHeight="1" x14ac:dyDescent="0.2">
      <c r="A109" s="110"/>
      <c r="B109" s="41"/>
      <c r="C109" s="118">
        <f>SUM(J109:J112)</f>
        <v>1066</v>
      </c>
      <c r="D109" s="35"/>
      <c r="E109" s="119">
        <f>C109/13982</f>
        <v>7.6240881132885144E-2</v>
      </c>
      <c r="F109" s="36"/>
      <c r="G109" s="37" t="s">
        <v>50</v>
      </c>
      <c r="H109" s="98"/>
      <c r="I109" s="57" t="s">
        <v>134</v>
      </c>
      <c r="J109" s="68">
        <v>60</v>
      </c>
    </row>
    <row r="110" spans="1:14" ht="14.1" customHeight="1" x14ac:dyDescent="0.2">
      <c r="A110" s="110"/>
      <c r="B110" s="41"/>
      <c r="C110" s="118"/>
      <c r="D110" s="35"/>
      <c r="E110" s="120"/>
      <c r="F110" s="40"/>
      <c r="G110" s="37" t="s">
        <v>51</v>
      </c>
      <c r="H110" s="98"/>
      <c r="I110" s="57" t="s">
        <v>135</v>
      </c>
      <c r="J110" s="68">
        <v>50</v>
      </c>
    </row>
    <row r="111" spans="1:14" ht="14.1" customHeight="1" x14ac:dyDescent="0.2">
      <c r="A111" s="110"/>
      <c r="B111" s="41"/>
      <c r="C111" s="118"/>
      <c r="D111" s="35"/>
      <c r="E111" s="120"/>
      <c r="F111" s="40"/>
      <c r="G111" s="37" t="s">
        <v>49</v>
      </c>
      <c r="H111" s="98"/>
      <c r="I111" s="57" t="s">
        <v>136</v>
      </c>
      <c r="J111" s="68">
        <v>950</v>
      </c>
    </row>
    <row r="112" spans="1:14" ht="15" customHeight="1" x14ac:dyDescent="0.2">
      <c r="A112" s="110"/>
      <c r="B112" s="41"/>
      <c r="C112" s="118"/>
      <c r="D112" s="35"/>
      <c r="E112" s="121"/>
      <c r="F112" s="51"/>
      <c r="G112" s="37"/>
      <c r="H112" s="98"/>
      <c r="I112" s="57" t="s">
        <v>137</v>
      </c>
      <c r="J112" s="68">
        <v>6</v>
      </c>
    </row>
    <row r="113" spans="1:10" ht="9" customHeight="1" x14ac:dyDescent="0.2">
      <c r="A113" s="42"/>
      <c r="B113" s="42"/>
      <c r="C113" s="44"/>
      <c r="D113" s="44"/>
      <c r="E113" s="38"/>
      <c r="F113" s="38"/>
      <c r="G113" s="38"/>
      <c r="H113" s="38"/>
      <c r="I113" s="59"/>
      <c r="J113" s="74"/>
    </row>
    <row r="114" spans="1:10" ht="15" customHeight="1" x14ac:dyDescent="0.2">
      <c r="A114" s="110"/>
      <c r="B114" s="41"/>
      <c r="C114" s="123">
        <f>SUM(J114:J123)</f>
        <v>190</v>
      </c>
      <c r="D114" s="35"/>
      <c r="E114" s="119">
        <f>C114/13982</f>
        <v>1.3588900014304106E-2</v>
      </c>
      <c r="F114" s="36"/>
      <c r="G114" s="37" t="s">
        <v>50</v>
      </c>
      <c r="H114" s="38"/>
      <c r="I114" s="30" t="s">
        <v>81</v>
      </c>
      <c r="J114" s="31">
        <v>37</v>
      </c>
    </row>
    <row r="115" spans="1:10" ht="14.1" customHeight="1" x14ac:dyDescent="0.2">
      <c r="A115" s="110"/>
      <c r="B115" s="41"/>
      <c r="C115" s="124"/>
      <c r="D115" s="35"/>
      <c r="E115" s="120"/>
      <c r="F115" s="40"/>
      <c r="G115" s="37" t="s">
        <v>50</v>
      </c>
      <c r="H115" s="38"/>
      <c r="I115" s="30" t="s">
        <v>82</v>
      </c>
      <c r="J115" s="31">
        <v>13</v>
      </c>
    </row>
    <row r="116" spans="1:10" ht="14.1" customHeight="1" x14ac:dyDescent="0.2">
      <c r="A116" s="110"/>
      <c r="B116" s="41"/>
      <c r="C116" s="124"/>
      <c r="D116" s="35"/>
      <c r="E116" s="120"/>
      <c r="F116" s="40"/>
      <c r="G116" s="37" t="s">
        <v>51</v>
      </c>
      <c r="H116" s="38"/>
      <c r="I116" s="30" t="s">
        <v>83</v>
      </c>
      <c r="J116" s="31">
        <v>17</v>
      </c>
    </row>
    <row r="117" spans="1:10" ht="14.1" customHeight="1" x14ac:dyDescent="0.2">
      <c r="A117" s="110"/>
      <c r="B117" s="41"/>
      <c r="C117" s="124"/>
      <c r="D117" s="35"/>
      <c r="E117" s="120"/>
      <c r="F117" s="40"/>
      <c r="G117" s="37" t="s">
        <v>50</v>
      </c>
      <c r="H117" s="38"/>
      <c r="I117" s="30" t="s">
        <v>84</v>
      </c>
      <c r="J117" s="31">
        <v>9</v>
      </c>
    </row>
    <row r="118" spans="1:10" ht="14.1" customHeight="1" x14ac:dyDescent="0.2">
      <c r="A118" s="110"/>
      <c r="B118" s="41"/>
      <c r="C118" s="124"/>
      <c r="D118" s="35"/>
      <c r="E118" s="120"/>
      <c r="F118" s="40"/>
      <c r="G118" s="37" t="s">
        <v>50</v>
      </c>
      <c r="H118" s="38"/>
      <c r="I118" s="30" t="s">
        <v>85</v>
      </c>
      <c r="J118" s="31">
        <v>32</v>
      </c>
    </row>
    <row r="119" spans="1:10" ht="14.1" customHeight="1" x14ac:dyDescent="0.2">
      <c r="A119" s="110"/>
      <c r="B119" s="41"/>
      <c r="C119" s="124"/>
      <c r="D119" s="35"/>
      <c r="E119" s="120"/>
      <c r="F119" s="40"/>
      <c r="G119" s="37" t="s">
        <v>51</v>
      </c>
      <c r="H119" s="38"/>
      <c r="I119" s="30" t="s">
        <v>86</v>
      </c>
      <c r="J119" s="31">
        <v>22</v>
      </c>
    </row>
    <row r="120" spans="1:10" ht="14.1" customHeight="1" x14ac:dyDescent="0.2">
      <c r="A120" s="110"/>
      <c r="B120" s="41"/>
      <c r="C120" s="124"/>
      <c r="D120" s="35"/>
      <c r="E120" s="120"/>
      <c r="F120" s="40"/>
      <c r="G120" s="37" t="s">
        <v>50</v>
      </c>
      <c r="H120" s="38"/>
      <c r="I120" s="32" t="s">
        <v>138</v>
      </c>
      <c r="J120" s="31">
        <v>22</v>
      </c>
    </row>
    <row r="121" spans="1:10" ht="14.1" customHeight="1" x14ac:dyDescent="0.2">
      <c r="A121" s="110"/>
      <c r="B121" s="41"/>
      <c r="C121" s="124"/>
      <c r="D121" s="35"/>
      <c r="E121" s="120"/>
      <c r="F121" s="40"/>
      <c r="G121" s="37"/>
      <c r="H121" s="38"/>
      <c r="I121" s="32" t="s">
        <v>139</v>
      </c>
      <c r="J121" s="31">
        <v>4</v>
      </c>
    </row>
    <row r="122" spans="1:10" ht="14.1" customHeight="1" x14ac:dyDescent="0.2">
      <c r="A122" s="110"/>
      <c r="B122" s="41"/>
      <c r="C122" s="124"/>
      <c r="D122" s="35"/>
      <c r="E122" s="120"/>
      <c r="F122" s="40"/>
      <c r="G122" s="37"/>
      <c r="H122" s="38"/>
      <c r="I122" s="32" t="s">
        <v>140</v>
      </c>
      <c r="J122" s="31">
        <v>16</v>
      </c>
    </row>
    <row r="123" spans="1:10" ht="14.1" customHeight="1" x14ac:dyDescent="0.2">
      <c r="A123" s="110"/>
      <c r="B123" s="41"/>
      <c r="C123" s="124"/>
      <c r="D123" s="35"/>
      <c r="E123" s="121"/>
      <c r="F123" s="40"/>
      <c r="G123" s="37"/>
      <c r="H123" s="38"/>
      <c r="I123" s="30" t="s">
        <v>87</v>
      </c>
      <c r="J123" s="31">
        <v>18</v>
      </c>
    </row>
    <row r="124" spans="1:10" ht="17.25" customHeight="1" x14ac:dyDescent="0.2">
      <c r="A124" s="42"/>
      <c r="B124" s="42"/>
      <c r="C124" s="75"/>
      <c r="D124" s="44"/>
      <c r="E124" s="76"/>
      <c r="F124" s="76"/>
      <c r="G124" s="38"/>
      <c r="H124" s="38"/>
      <c r="I124" s="77"/>
      <c r="J124" s="78"/>
    </row>
    <row r="125" spans="1:10" ht="14.1" customHeight="1" x14ac:dyDescent="0.2">
      <c r="A125" s="110"/>
      <c r="B125" s="41"/>
      <c r="C125" s="122">
        <f>SUM(J125:J132)</f>
        <v>384</v>
      </c>
      <c r="D125" s="62"/>
      <c r="E125" s="119">
        <f>C125/13982</f>
        <v>2.7463882134172508E-2</v>
      </c>
      <c r="F125" s="36"/>
      <c r="G125" s="37" t="s">
        <v>50</v>
      </c>
      <c r="H125" s="98"/>
      <c r="I125" s="56" t="s">
        <v>2</v>
      </c>
      <c r="J125" s="31">
        <v>33</v>
      </c>
    </row>
    <row r="126" spans="1:10" ht="14.1" customHeight="1" x14ac:dyDescent="0.2">
      <c r="A126" s="110"/>
      <c r="B126" s="41"/>
      <c r="C126" s="122"/>
      <c r="D126" s="62"/>
      <c r="E126" s="120"/>
      <c r="F126" s="40"/>
      <c r="G126" s="37" t="s">
        <v>50</v>
      </c>
      <c r="H126" s="98"/>
      <c r="I126" s="56" t="s">
        <v>3</v>
      </c>
      <c r="J126" s="31">
        <v>23</v>
      </c>
    </row>
    <row r="127" spans="1:10" ht="14.1" customHeight="1" x14ac:dyDescent="0.2">
      <c r="A127" s="110"/>
      <c r="B127" s="41"/>
      <c r="C127" s="122"/>
      <c r="D127" s="62"/>
      <c r="E127" s="120"/>
      <c r="F127" s="40"/>
      <c r="G127" s="37" t="s">
        <v>50</v>
      </c>
      <c r="H127" s="98"/>
      <c r="I127" s="56" t="s">
        <v>4</v>
      </c>
      <c r="J127" s="31">
        <v>39</v>
      </c>
    </row>
    <row r="128" spans="1:10" ht="14.1" customHeight="1" x14ac:dyDescent="0.2">
      <c r="A128" s="110"/>
      <c r="B128" s="41"/>
      <c r="C128" s="122"/>
      <c r="D128" s="62"/>
      <c r="E128" s="120"/>
      <c r="F128" s="40"/>
      <c r="G128" s="37" t="s">
        <v>51</v>
      </c>
      <c r="H128" s="98"/>
      <c r="I128" s="56" t="s">
        <v>5</v>
      </c>
      <c r="J128" s="31">
        <v>130</v>
      </c>
    </row>
    <row r="129" spans="1:10" ht="14.1" customHeight="1" x14ac:dyDescent="0.2">
      <c r="A129" s="110"/>
      <c r="B129" s="41"/>
      <c r="C129" s="122"/>
      <c r="D129" s="62"/>
      <c r="E129" s="120"/>
      <c r="F129" s="40"/>
      <c r="G129" s="37" t="s">
        <v>49</v>
      </c>
      <c r="H129" s="98"/>
      <c r="I129" s="56" t="s">
        <v>7</v>
      </c>
      <c r="J129" s="31">
        <v>83</v>
      </c>
    </row>
    <row r="130" spans="1:10" ht="14.1" customHeight="1" x14ac:dyDescent="0.2">
      <c r="A130" s="110"/>
      <c r="B130" s="41"/>
      <c r="C130" s="122"/>
      <c r="D130" s="62"/>
      <c r="E130" s="120"/>
      <c r="F130" s="40"/>
      <c r="G130" s="37"/>
      <c r="H130" s="98"/>
      <c r="I130" s="56" t="s">
        <v>41</v>
      </c>
      <c r="J130" s="31">
        <v>4</v>
      </c>
    </row>
    <row r="131" spans="1:10" ht="14.1" customHeight="1" x14ac:dyDescent="0.2">
      <c r="A131" s="110"/>
      <c r="B131" s="41"/>
      <c r="C131" s="122"/>
      <c r="D131" s="62"/>
      <c r="E131" s="120"/>
      <c r="F131" s="40"/>
      <c r="G131" s="37"/>
      <c r="H131" s="98"/>
      <c r="I131" s="56" t="s">
        <v>88</v>
      </c>
      <c r="J131" s="31">
        <v>55</v>
      </c>
    </row>
    <row r="132" spans="1:10" ht="14.1" customHeight="1" x14ac:dyDescent="0.2">
      <c r="A132" s="110"/>
      <c r="B132" s="41"/>
      <c r="C132" s="122"/>
      <c r="D132" s="62"/>
      <c r="E132" s="121"/>
      <c r="F132" s="51"/>
      <c r="G132" s="37"/>
      <c r="H132" s="98"/>
      <c r="I132" s="56" t="s">
        <v>89</v>
      </c>
      <c r="J132" s="31">
        <v>17</v>
      </c>
    </row>
    <row r="133" spans="1:10" ht="15" customHeight="1" x14ac:dyDescent="0.2">
      <c r="A133" s="48"/>
      <c r="B133" s="48"/>
      <c r="C133" s="79"/>
      <c r="D133" s="72"/>
      <c r="E133" s="53"/>
      <c r="F133" s="53"/>
      <c r="G133" s="38"/>
      <c r="H133" s="38"/>
      <c r="I133" s="80"/>
      <c r="J133" s="81"/>
    </row>
    <row r="134" spans="1:10" ht="14.1" customHeight="1" x14ac:dyDescent="0.2">
      <c r="A134" s="110"/>
      <c r="B134" s="41"/>
      <c r="C134" s="122">
        <f>SUM(J134:J143)</f>
        <v>2781</v>
      </c>
      <c r="D134" s="62"/>
      <c r="E134" s="119">
        <f>C134/13982</f>
        <v>0.19889858389357745</v>
      </c>
      <c r="F134" s="36"/>
      <c r="G134" s="37" t="s">
        <v>50</v>
      </c>
      <c r="H134" s="98"/>
      <c r="I134" s="56" t="s">
        <v>90</v>
      </c>
      <c r="J134" s="31">
        <v>60</v>
      </c>
    </row>
    <row r="135" spans="1:10" ht="14.1" customHeight="1" x14ac:dyDescent="0.2">
      <c r="A135" s="110"/>
      <c r="B135" s="41"/>
      <c r="C135" s="122"/>
      <c r="D135" s="62"/>
      <c r="E135" s="120"/>
      <c r="F135" s="40"/>
      <c r="G135" s="37" t="s">
        <v>51</v>
      </c>
      <c r="H135" s="98"/>
      <c r="I135" s="56" t="s">
        <v>91</v>
      </c>
      <c r="J135" s="31">
        <v>900</v>
      </c>
    </row>
    <row r="136" spans="1:10" ht="14.1" customHeight="1" x14ac:dyDescent="0.2">
      <c r="A136" s="110"/>
      <c r="B136" s="41"/>
      <c r="C136" s="122"/>
      <c r="D136" s="62"/>
      <c r="E136" s="120"/>
      <c r="F136" s="40"/>
      <c r="G136" s="37" t="s">
        <v>49</v>
      </c>
      <c r="H136" s="98"/>
      <c r="I136" s="56" t="s">
        <v>92</v>
      </c>
      <c r="J136" s="31">
        <v>1000</v>
      </c>
    </row>
    <row r="137" spans="1:10" ht="14.1" customHeight="1" x14ac:dyDescent="0.2">
      <c r="A137" s="110"/>
      <c r="B137" s="41"/>
      <c r="C137" s="122"/>
      <c r="D137" s="62"/>
      <c r="E137" s="120"/>
      <c r="F137" s="40"/>
      <c r="G137" s="37" t="s">
        <v>143</v>
      </c>
      <c r="H137" s="98"/>
      <c r="I137" s="57" t="s">
        <v>141</v>
      </c>
      <c r="J137" s="31">
        <v>550</v>
      </c>
    </row>
    <row r="138" spans="1:10" ht="14.1" customHeight="1" x14ac:dyDescent="0.2">
      <c r="A138" s="110"/>
      <c r="B138" s="41"/>
      <c r="C138" s="122"/>
      <c r="D138" s="62"/>
      <c r="E138" s="120"/>
      <c r="F138" s="40"/>
      <c r="G138" s="37" t="s">
        <v>50</v>
      </c>
      <c r="H138" s="98"/>
      <c r="I138" s="56" t="s">
        <v>93</v>
      </c>
      <c r="J138" s="31">
        <v>25</v>
      </c>
    </row>
    <row r="139" spans="1:10" ht="14.1" customHeight="1" x14ac:dyDescent="0.2">
      <c r="A139" s="110"/>
      <c r="B139" s="41"/>
      <c r="C139" s="122"/>
      <c r="D139" s="62"/>
      <c r="E139" s="120"/>
      <c r="F139" s="40"/>
      <c r="G139" s="37" t="s">
        <v>50</v>
      </c>
      <c r="H139" s="98"/>
      <c r="I139" s="56" t="s">
        <v>94</v>
      </c>
      <c r="J139" s="31">
        <v>31</v>
      </c>
    </row>
    <row r="140" spans="1:10" ht="14.1" customHeight="1" x14ac:dyDescent="0.2">
      <c r="A140" s="110"/>
      <c r="B140" s="41"/>
      <c r="C140" s="122"/>
      <c r="D140" s="62"/>
      <c r="E140" s="120"/>
      <c r="F140" s="40"/>
      <c r="G140" s="37" t="s">
        <v>51</v>
      </c>
      <c r="H140" s="98"/>
      <c r="I140" s="56" t="s">
        <v>95</v>
      </c>
      <c r="J140" s="31">
        <v>130</v>
      </c>
    </row>
    <row r="141" spans="1:10" ht="14.1" customHeight="1" x14ac:dyDescent="0.2">
      <c r="A141" s="110"/>
      <c r="B141" s="41"/>
      <c r="C141" s="122"/>
      <c r="D141" s="62"/>
      <c r="E141" s="120"/>
      <c r="F141" s="40"/>
      <c r="G141" s="37" t="s">
        <v>50</v>
      </c>
      <c r="H141" s="98"/>
      <c r="I141" s="57" t="s">
        <v>142</v>
      </c>
      <c r="J141" s="31">
        <v>9</v>
      </c>
    </row>
    <row r="142" spans="1:10" ht="14.1" customHeight="1" x14ac:dyDescent="0.2">
      <c r="A142" s="110"/>
      <c r="B142" s="41"/>
      <c r="C142" s="122"/>
      <c r="D142" s="62"/>
      <c r="E142" s="120"/>
      <c r="F142" s="40"/>
      <c r="G142" s="37" t="s">
        <v>51</v>
      </c>
      <c r="H142" s="98"/>
      <c r="I142" s="57" t="s">
        <v>144</v>
      </c>
      <c r="J142" s="31">
        <v>50</v>
      </c>
    </row>
    <row r="143" spans="1:10" ht="14.1" customHeight="1" x14ac:dyDescent="0.2">
      <c r="A143" s="110"/>
      <c r="B143" s="41"/>
      <c r="C143" s="122"/>
      <c r="D143" s="62"/>
      <c r="E143" s="121"/>
      <c r="F143" s="51"/>
      <c r="G143" s="37" t="s">
        <v>50</v>
      </c>
      <c r="H143" s="98"/>
      <c r="I143" s="56" t="s">
        <v>96</v>
      </c>
      <c r="J143" s="31">
        <v>26</v>
      </c>
    </row>
    <row r="144" spans="1:10" ht="7.5" customHeight="1" x14ac:dyDescent="0.2">
      <c r="A144" s="21"/>
      <c r="B144" s="21"/>
      <c r="C144" s="61"/>
      <c r="D144" s="61"/>
      <c r="E144" s="61"/>
      <c r="F144" s="61"/>
      <c r="G144" s="61"/>
      <c r="H144" s="61"/>
      <c r="I144" s="61"/>
      <c r="J144" s="61"/>
    </row>
    <row r="145" spans="1:10" ht="14.1" customHeight="1" x14ac:dyDescent="0.2">
      <c r="A145" s="117"/>
      <c r="B145" s="34"/>
      <c r="C145" s="118">
        <f>SUM(J145:J148)</f>
        <v>145</v>
      </c>
      <c r="D145" s="35"/>
      <c r="E145" s="119">
        <f>C145/13982</f>
        <v>1.0370476326705765E-2</v>
      </c>
      <c r="F145" s="36"/>
      <c r="G145" s="37" t="s">
        <v>50</v>
      </c>
      <c r="H145" s="98"/>
      <c r="I145" s="56" t="s">
        <v>97</v>
      </c>
      <c r="J145" s="31">
        <v>5</v>
      </c>
    </row>
    <row r="146" spans="1:10" ht="14.1" customHeight="1" x14ac:dyDescent="0.2">
      <c r="A146" s="117"/>
      <c r="B146" s="34"/>
      <c r="C146" s="118"/>
      <c r="D146" s="35"/>
      <c r="E146" s="120"/>
      <c r="F146" s="40"/>
      <c r="G146" s="37" t="s">
        <v>49</v>
      </c>
      <c r="H146" s="98"/>
      <c r="I146" s="57" t="s">
        <v>145</v>
      </c>
      <c r="J146" s="31">
        <v>50</v>
      </c>
    </row>
    <row r="147" spans="1:10" ht="14.1" customHeight="1" x14ac:dyDescent="0.2">
      <c r="A147" s="110"/>
      <c r="B147" s="41"/>
      <c r="C147" s="118"/>
      <c r="D147" s="35"/>
      <c r="E147" s="120"/>
      <c r="F147" s="40"/>
      <c r="G147" s="37" t="s">
        <v>51</v>
      </c>
      <c r="H147" s="98"/>
      <c r="I147" s="56" t="s">
        <v>98</v>
      </c>
      <c r="J147" s="31">
        <v>30</v>
      </c>
    </row>
    <row r="148" spans="1:10" ht="14.1" customHeight="1" x14ac:dyDescent="0.2">
      <c r="A148" s="110"/>
      <c r="B148" s="41"/>
      <c r="C148" s="118"/>
      <c r="D148" s="35"/>
      <c r="E148" s="121"/>
      <c r="F148" s="51"/>
      <c r="G148" s="37" t="s">
        <v>143</v>
      </c>
      <c r="H148" s="98"/>
      <c r="I148" s="57" t="s">
        <v>10</v>
      </c>
      <c r="J148" s="31">
        <v>60</v>
      </c>
    </row>
    <row r="149" spans="1:10" ht="6" customHeight="1" x14ac:dyDescent="0.2">
      <c r="A149" s="42"/>
      <c r="B149" s="42"/>
      <c r="C149" s="82"/>
      <c r="D149" s="44"/>
      <c r="E149" s="53"/>
      <c r="F149" s="53"/>
      <c r="G149" s="38"/>
      <c r="H149" s="38"/>
      <c r="I149" s="80"/>
      <c r="J149" s="81"/>
    </row>
    <row r="150" spans="1:10" ht="14.1" customHeight="1" x14ac:dyDescent="0.2">
      <c r="A150" s="110"/>
      <c r="B150" s="41"/>
      <c r="C150" s="111">
        <f>SUM(J150:J156)</f>
        <v>1373</v>
      </c>
      <c r="D150" s="62"/>
      <c r="E150" s="119">
        <f>C150/13982</f>
        <v>9.8197682734944933E-2</v>
      </c>
      <c r="F150" s="36"/>
      <c r="G150" s="50"/>
      <c r="H150" s="38"/>
      <c r="I150" s="30" t="s">
        <v>99</v>
      </c>
      <c r="J150" s="31">
        <v>1270</v>
      </c>
    </row>
    <row r="151" spans="1:10" ht="14.1" customHeight="1" x14ac:dyDescent="0.2">
      <c r="A151" s="110"/>
      <c r="B151" s="41"/>
      <c r="C151" s="112"/>
      <c r="D151" s="62"/>
      <c r="E151" s="120"/>
      <c r="F151" s="40"/>
      <c r="G151" s="50"/>
      <c r="H151" s="38"/>
      <c r="I151" s="30" t="s">
        <v>100</v>
      </c>
      <c r="J151" s="31">
        <v>4</v>
      </c>
    </row>
    <row r="152" spans="1:10" ht="14.1" customHeight="1" x14ac:dyDescent="0.2">
      <c r="A152" s="110"/>
      <c r="B152" s="41"/>
      <c r="C152" s="112"/>
      <c r="D152" s="62"/>
      <c r="E152" s="120"/>
      <c r="F152" s="40"/>
      <c r="G152" s="50"/>
      <c r="H152" s="38"/>
      <c r="I152" s="32" t="s">
        <v>11</v>
      </c>
      <c r="J152" s="31">
        <v>50</v>
      </c>
    </row>
    <row r="153" spans="1:10" ht="14.1" customHeight="1" x14ac:dyDescent="0.2">
      <c r="A153" s="110"/>
      <c r="B153" s="41"/>
      <c r="C153" s="112"/>
      <c r="D153" s="62"/>
      <c r="E153" s="120"/>
      <c r="F153" s="40"/>
      <c r="G153" s="50"/>
      <c r="H153" s="38"/>
      <c r="I153" s="30" t="s">
        <v>101</v>
      </c>
      <c r="J153" s="31">
        <v>7</v>
      </c>
    </row>
    <row r="154" spans="1:10" ht="14.1" customHeight="1" x14ac:dyDescent="0.2">
      <c r="A154" s="110"/>
      <c r="B154" s="41"/>
      <c r="C154" s="112"/>
      <c r="D154" s="62"/>
      <c r="E154" s="120"/>
      <c r="F154" s="40"/>
      <c r="G154" s="50"/>
      <c r="H154" s="38"/>
      <c r="I154" s="30" t="s">
        <v>8</v>
      </c>
      <c r="J154" s="31">
        <v>2</v>
      </c>
    </row>
    <row r="155" spans="1:10" ht="14.1" customHeight="1" x14ac:dyDescent="0.2">
      <c r="A155" s="110"/>
      <c r="B155" s="41"/>
      <c r="C155" s="112"/>
      <c r="D155" s="62"/>
      <c r="E155" s="120"/>
      <c r="F155" s="40"/>
      <c r="G155" s="50"/>
      <c r="H155" s="38"/>
      <c r="I155" s="30" t="s">
        <v>9</v>
      </c>
      <c r="J155" s="31">
        <v>33</v>
      </c>
    </row>
    <row r="156" spans="1:10" ht="14.1" customHeight="1" x14ac:dyDescent="0.2">
      <c r="A156" s="110"/>
      <c r="B156" s="41"/>
      <c r="C156" s="113"/>
      <c r="D156" s="62"/>
      <c r="E156" s="121"/>
      <c r="F156" s="51"/>
      <c r="G156" s="50"/>
      <c r="H156" s="38"/>
      <c r="I156" s="30" t="s">
        <v>102</v>
      </c>
      <c r="J156" s="31">
        <v>7</v>
      </c>
    </row>
    <row r="157" spans="1:10" ht="8.25" customHeight="1" x14ac:dyDescent="0.2">
      <c r="A157" s="48"/>
      <c r="B157" s="48"/>
      <c r="C157" s="83"/>
      <c r="D157" s="72"/>
      <c r="E157" s="45"/>
      <c r="F157" s="45"/>
      <c r="G157" s="53"/>
      <c r="H157" s="38"/>
      <c r="I157" s="46"/>
      <c r="J157" s="47"/>
    </row>
    <row r="158" spans="1:10" ht="15" customHeight="1" x14ac:dyDescent="0.2">
      <c r="A158" s="48"/>
      <c r="B158" s="41"/>
      <c r="C158" s="84">
        <f>SUM(J158)</f>
        <v>256</v>
      </c>
      <c r="D158" s="35"/>
      <c r="E158" s="85">
        <f>C158/13982</f>
        <v>1.8309254756115004E-2</v>
      </c>
      <c r="F158" s="85"/>
      <c r="G158" s="85"/>
      <c r="H158" s="40"/>
      <c r="I158" s="30" t="s">
        <v>103</v>
      </c>
      <c r="J158" s="31">
        <v>256</v>
      </c>
    </row>
    <row r="159" spans="1:10" ht="15" customHeight="1" x14ac:dyDescent="0.2">
      <c r="A159" s="48"/>
      <c r="B159" s="48"/>
      <c r="C159" s="105"/>
      <c r="D159" s="49"/>
      <c r="E159" s="76"/>
      <c r="F159" s="76"/>
      <c r="G159" s="76"/>
      <c r="H159" s="38"/>
      <c r="I159" s="77"/>
      <c r="J159" s="78"/>
    </row>
    <row r="160" spans="1:10" ht="9.75" customHeight="1" x14ac:dyDescent="0.2">
      <c r="A160" s="42"/>
      <c r="B160" s="42"/>
      <c r="C160" s="75"/>
      <c r="D160" s="44"/>
      <c r="E160" s="76"/>
      <c r="F160" s="76"/>
      <c r="G160" s="76"/>
      <c r="H160" s="38"/>
      <c r="I160" s="86"/>
      <c r="J160" s="87"/>
    </row>
    <row r="161" spans="1:10" ht="9.75" customHeight="1" x14ac:dyDescent="0.2">
      <c r="A161" s="42"/>
      <c r="B161" s="42"/>
      <c r="C161" s="44"/>
      <c r="D161" s="44"/>
      <c r="E161" s="38"/>
      <c r="F161" s="38"/>
      <c r="G161" s="38"/>
      <c r="H161" s="38"/>
      <c r="I161" s="59"/>
      <c r="J161" s="60"/>
    </row>
    <row r="162" spans="1:10" ht="9.75" customHeight="1" x14ac:dyDescent="0.2">
      <c r="A162" s="42"/>
      <c r="B162" s="42"/>
      <c r="C162" s="44"/>
      <c r="D162" s="44"/>
      <c r="E162" s="38"/>
      <c r="F162" s="38"/>
      <c r="G162" s="38"/>
      <c r="H162" s="38"/>
      <c r="I162" s="59"/>
      <c r="J162" s="60"/>
    </row>
    <row r="163" spans="1:10" ht="24.75" customHeight="1" x14ac:dyDescent="0.2">
      <c r="A163" s="5" t="s">
        <v>1</v>
      </c>
      <c r="B163" s="10"/>
      <c r="C163" s="88"/>
      <c r="D163" s="89"/>
      <c r="E163" s="90"/>
      <c r="F163" s="90"/>
      <c r="G163" s="99"/>
      <c r="H163" s="89"/>
      <c r="I163" s="90"/>
      <c r="J163" s="90"/>
    </row>
    <row r="164" spans="1:10" ht="9" customHeight="1" x14ac:dyDescent="0.2">
      <c r="A164" s="5"/>
      <c r="B164" s="10"/>
      <c r="C164" s="90"/>
      <c r="D164" s="89"/>
      <c r="E164" s="90"/>
      <c r="F164" s="90"/>
      <c r="G164" s="99"/>
      <c r="H164" s="89"/>
      <c r="I164" s="90"/>
      <c r="J164" s="90"/>
    </row>
    <row r="165" spans="1:10" ht="14.1" customHeight="1" x14ac:dyDescent="0.2">
      <c r="A165" s="12"/>
      <c r="B165" s="12"/>
      <c r="C165" s="14"/>
      <c r="D165" s="14"/>
      <c r="E165" s="90"/>
      <c r="F165" s="90"/>
      <c r="G165" s="99"/>
      <c r="H165" s="89"/>
      <c r="I165" s="90"/>
      <c r="J165" s="90"/>
    </row>
    <row r="166" spans="1:10" ht="15" customHeight="1" x14ac:dyDescent="0.2">
      <c r="A166" s="12"/>
      <c r="B166" s="12"/>
      <c r="C166" s="14"/>
      <c r="D166" s="14"/>
      <c r="E166" s="90"/>
      <c r="F166" s="90"/>
      <c r="G166" s="99"/>
      <c r="H166" s="89"/>
      <c r="I166" s="90"/>
      <c r="J166" s="90"/>
    </row>
    <row r="167" spans="1:10" ht="15" customHeight="1" x14ac:dyDescent="0.2">
      <c r="A167" s="90"/>
      <c r="B167" s="89"/>
      <c r="C167" s="90"/>
      <c r="D167" s="89"/>
      <c r="E167" s="90"/>
      <c r="F167" s="90"/>
      <c r="G167" s="99"/>
      <c r="H167" s="89"/>
      <c r="I167" s="90"/>
      <c r="J167" s="90"/>
    </row>
    <row r="168" spans="1:10" ht="15" customHeight="1" x14ac:dyDescent="0.2">
      <c r="A168" s="90"/>
      <c r="B168" s="89"/>
      <c r="C168" s="90"/>
      <c r="D168" s="89"/>
      <c r="E168" s="90"/>
      <c r="F168" s="90"/>
      <c r="G168" s="99"/>
      <c r="H168" s="89"/>
      <c r="I168" s="90"/>
      <c r="J168" s="90"/>
    </row>
    <row r="169" spans="1:10" ht="15" customHeight="1" x14ac:dyDescent="0.2">
      <c r="A169" s="90"/>
      <c r="B169" s="89"/>
      <c r="C169" s="90"/>
      <c r="D169" s="89"/>
      <c r="E169" s="90"/>
      <c r="F169" s="90"/>
      <c r="G169" s="99"/>
      <c r="H169" s="89"/>
      <c r="I169" s="90"/>
      <c r="J169" s="90"/>
    </row>
    <row r="170" spans="1:10" ht="14.1" customHeight="1" x14ac:dyDescent="0.2">
      <c r="A170" s="110"/>
      <c r="B170" s="41"/>
      <c r="C170" s="111">
        <f>SUM(J170:J172)</f>
        <v>5326</v>
      </c>
      <c r="D170" s="62"/>
      <c r="E170" s="114"/>
      <c r="F170" s="91"/>
      <c r="G170" s="100"/>
      <c r="H170" s="92"/>
      <c r="I170" s="30" t="s">
        <v>104</v>
      </c>
      <c r="J170" s="93">
        <v>2328</v>
      </c>
    </row>
    <row r="171" spans="1:10" ht="14.1" customHeight="1" x14ac:dyDescent="0.2">
      <c r="A171" s="110"/>
      <c r="B171" s="41"/>
      <c r="C171" s="112"/>
      <c r="D171" s="62"/>
      <c r="E171" s="115"/>
      <c r="F171" s="94"/>
      <c r="G171" s="101"/>
      <c r="H171" s="92"/>
      <c r="I171" s="30" t="s">
        <v>105</v>
      </c>
      <c r="J171" s="93">
        <v>2156</v>
      </c>
    </row>
    <row r="172" spans="1:10" ht="15" customHeight="1" x14ac:dyDescent="0.2">
      <c r="A172" s="110"/>
      <c r="B172" s="41"/>
      <c r="C172" s="113"/>
      <c r="D172" s="62"/>
      <c r="E172" s="116"/>
      <c r="F172" s="95"/>
      <c r="G172" s="102"/>
      <c r="H172" s="92"/>
      <c r="I172" s="30" t="s">
        <v>106</v>
      </c>
      <c r="J172" s="93">
        <v>842</v>
      </c>
    </row>
    <row r="173" spans="1:10" ht="5.25" customHeight="1" x14ac:dyDescent="0.2">
      <c r="A173" s="48"/>
      <c r="B173" s="48"/>
      <c r="C173" s="72"/>
      <c r="D173" s="72"/>
      <c r="E173" s="42"/>
      <c r="F173" s="42"/>
      <c r="G173" s="61"/>
      <c r="H173" s="42"/>
      <c r="I173" s="46"/>
      <c r="J173" s="96"/>
    </row>
    <row r="174" spans="1:10" ht="14.1" customHeight="1" x14ac:dyDescent="0.2">
      <c r="A174" s="110"/>
      <c r="B174" s="41"/>
      <c r="C174" s="111">
        <f>SUM(J174:J176)</f>
        <v>1628</v>
      </c>
      <c r="D174" s="62"/>
      <c r="E174" s="114"/>
      <c r="F174" s="91"/>
      <c r="G174" s="100"/>
      <c r="H174" s="92"/>
      <c r="I174" s="30" t="s">
        <v>104</v>
      </c>
      <c r="J174" s="93">
        <v>220</v>
      </c>
    </row>
    <row r="175" spans="1:10" ht="14.1" customHeight="1" x14ac:dyDescent="0.2">
      <c r="A175" s="110"/>
      <c r="B175" s="41"/>
      <c r="C175" s="112"/>
      <c r="D175" s="62"/>
      <c r="E175" s="115"/>
      <c r="F175" s="94"/>
      <c r="G175" s="101"/>
      <c r="H175" s="92"/>
      <c r="I175" s="30" t="s">
        <v>105</v>
      </c>
      <c r="J175" s="93">
        <v>330</v>
      </c>
    </row>
    <row r="176" spans="1:10" ht="15" customHeight="1" x14ac:dyDescent="0.2">
      <c r="A176" s="110"/>
      <c r="B176" s="41"/>
      <c r="C176" s="113"/>
      <c r="D176" s="62"/>
      <c r="E176" s="116"/>
      <c r="F176" s="95"/>
      <c r="G176" s="102"/>
      <c r="H176" s="92"/>
      <c r="I176" s="30" t="s">
        <v>106</v>
      </c>
      <c r="J176" s="93">
        <v>1078</v>
      </c>
    </row>
    <row r="177" spans="1:10" ht="9" customHeight="1" x14ac:dyDescent="0.2">
      <c r="A177" s="106"/>
      <c r="B177" s="106"/>
      <c r="C177" s="107"/>
      <c r="D177" s="107"/>
      <c r="E177" s="107"/>
      <c r="F177" s="23"/>
      <c r="G177" s="7"/>
      <c r="H177" s="23"/>
      <c r="I177" s="108"/>
      <c r="J177" s="108"/>
    </row>
    <row r="178" spans="1:10" ht="15" customHeight="1" x14ac:dyDescent="0.2">
      <c r="A178" s="109"/>
      <c r="B178" s="109"/>
      <c r="C178" s="109"/>
      <c r="D178" s="109"/>
      <c r="E178" s="109"/>
      <c r="F178" s="24"/>
      <c r="G178" s="103"/>
      <c r="H178" s="23"/>
      <c r="I178" s="15"/>
      <c r="J178" s="14"/>
    </row>
    <row r="179" spans="1:10" ht="28.5" customHeight="1" x14ac:dyDescent="0.2">
      <c r="A179" s="24"/>
      <c r="B179" s="23"/>
      <c r="C179" s="24"/>
      <c r="D179" s="23"/>
      <c r="E179" s="24"/>
      <c r="F179" s="24"/>
      <c r="G179" s="103"/>
      <c r="H179" s="23"/>
      <c r="I179" s="23"/>
      <c r="J179" s="9"/>
    </row>
    <row r="180" spans="1:10" ht="34.5" customHeight="1" x14ac:dyDescent="0.2">
      <c r="A180" s="13"/>
      <c r="B180" s="13"/>
      <c r="C180" s="13"/>
      <c r="D180" s="13"/>
      <c r="E180" s="13"/>
      <c r="F180" s="13"/>
      <c r="G180" s="104"/>
      <c r="H180" s="13"/>
      <c r="I180" s="16"/>
      <c r="J180" s="2"/>
    </row>
    <row r="181" spans="1:10" ht="18" customHeight="1" x14ac:dyDescent="0.2">
      <c r="A181" s="1"/>
      <c r="B181" s="11"/>
    </row>
    <row r="182" spans="1:10" ht="18" customHeight="1" x14ac:dyDescent="0.2">
      <c r="A182" s="1"/>
      <c r="B182" s="11"/>
    </row>
    <row r="186" spans="1:10" x14ac:dyDescent="0.2">
      <c r="A186" s="24"/>
      <c r="B186" s="23"/>
      <c r="C186" s="24"/>
      <c r="D186" s="23"/>
      <c r="E186" s="24"/>
      <c r="F186" s="24"/>
      <c r="G186" s="103"/>
      <c r="H186" s="23"/>
      <c r="I186" s="23"/>
    </row>
    <row r="187" spans="1:10" ht="15" x14ac:dyDescent="0.2">
      <c r="A187" s="13"/>
      <c r="B187" s="13"/>
      <c r="C187" s="13"/>
      <c r="D187" s="13"/>
      <c r="E187" s="13"/>
      <c r="F187" s="13"/>
      <c r="G187" s="104"/>
      <c r="H187" s="13"/>
      <c r="I187" s="16"/>
    </row>
    <row r="188" spans="1:10" x14ac:dyDescent="0.2">
      <c r="A188" s="1"/>
      <c r="B188" s="11"/>
    </row>
    <row r="189" spans="1:10" ht="15" x14ac:dyDescent="0.2">
      <c r="A189" s="12"/>
      <c r="B189" s="12"/>
      <c r="C189" s="14"/>
      <c r="D189" s="14"/>
      <c r="E189" s="90"/>
    </row>
    <row r="190" spans="1:10" ht="15" x14ac:dyDescent="0.2">
      <c r="A190" s="12"/>
      <c r="B190" s="12"/>
      <c r="C190" s="14"/>
      <c r="D190" s="14"/>
      <c r="E190" s="90"/>
    </row>
    <row r="191" spans="1:10" ht="15" x14ac:dyDescent="0.2">
      <c r="A191" s="90"/>
      <c r="B191" s="89"/>
      <c r="C191" s="90"/>
      <c r="D191" s="89"/>
      <c r="E191" s="90"/>
    </row>
    <row r="192" spans="1:10" ht="15" x14ac:dyDescent="0.2">
      <c r="A192" s="90"/>
      <c r="B192" s="89"/>
      <c r="C192" s="90"/>
      <c r="D192" s="89"/>
      <c r="E192" s="90"/>
    </row>
  </sheetData>
  <mergeCells count="53">
    <mergeCell ref="A1:J1"/>
    <mergeCell ref="A8:A16"/>
    <mergeCell ref="C8:C16"/>
    <mergeCell ref="E8:E16"/>
    <mergeCell ref="A18:A30"/>
    <mergeCell ref="C18:C30"/>
    <mergeCell ref="E18:E30"/>
    <mergeCell ref="A32:A44"/>
    <mergeCell ref="C32:C44"/>
    <mergeCell ref="E32:E44"/>
    <mergeCell ref="A46:A52"/>
    <mergeCell ref="C46:C52"/>
    <mergeCell ref="E46:E52"/>
    <mergeCell ref="A54:A65"/>
    <mergeCell ref="C54:C65"/>
    <mergeCell ref="E54:E65"/>
    <mergeCell ref="A67:A80"/>
    <mergeCell ref="C67:C80"/>
    <mergeCell ref="E67:E80"/>
    <mergeCell ref="A81:J81"/>
    <mergeCell ref="A82:A99"/>
    <mergeCell ref="C82:C99"/>
    <mergeCell ref="E82:E99"/>
    <mergeCell ref="C101:C107"/>
    <mergeCell ref="E101:E107"/>
    <mergeCell ref="A102:A107"/>
    <mergeCell ref="A109:A112"/>
    <mergeCell ref="C109:C112"/>
    <mergeCell ref="E109:E112"/>
    <mergeCell ref="A114:A123"/>
    <mergeCell ref="C114:C123"/>
    <mergeCell ref="E114:E123"/>
    <mergeCell ref="A125:A132"/>
    <mergeCell ref="C125:C132"/>
    <mergeCell ref="E125:E132"/>
    <mergeCell ref="A134:A143"/>
    <mergeCell ref="C134:C143"/>
    <mergeCell ref="E134:E143"/>
    <mergeCell ref="A145:A148"/>
    <mergeCell ref="C145:C148"/>
    <mergeCell ref="E145:E148"/>
    <mergeCell ref="A150:A156"/>
    <mergeCell ref="C150:C156"/>
    <mergeCell ref="E150:E156"/>
    <mergeCell ref="A177:E177"/>
    <mergeCell ref="I177:J177"/>
    <mergeCell ref="A178:E178"/>
    <mergeCell ref="A170:A172"/>
    <mergeCell ref="C170:C172"/>
    <mergeCell ref="E170:E172"/>
    <mergeCell ref="A174:A176"/>
    <mergeCell ref="C174:C176"/>
    <mergeCell ref="E174:E176"/>
  </mergeCells>
  <printOptions horizontalCentered="1" verticalCentered="1"/>
  <pageMargins left="0.70866141732283472" right="0.31496062992125984" top="0.35433070866141736" bottom="0.15748031496062992" header="0.31496062992125984" footer="0.11811023622047245"/>
  <pageSetup paperSize="9" scale="96" fitToHeight="0" orientation="landscape" r:id="rId1"/>
  <headerFooter>
    <oddFooter>&amp;R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2"/>
  <sheetViews>
    <sheetView topLeftCell="A28" zoomScale="70" zoomScaleNormal="70" workbookViewId="0">
      <selection activeCell="O16" sqref="O16"/>
    </sheetView>
  </sheetViews>
  <sheetFormatPr baseColWidth="10" defaultColWidth="9.33203125" defaultRowHeight="12.75" x14ac:dyDescent="0.2"/>
  <cols>
    <col min="1" max="1" width="45.5" customWidth="1"/>
    <col min="2" max="2" width="1.83203125" style="3" customWidth="1"/>
    <col min="3" max="3" width="10.1640625" customWidth="1"/>
    <col min="4" max="4" width="1.1640625" style="3" customWidth="1"/>
    <col min="5" max="5" width="11.33203125" customWidth="1"/>
    <col min="6" max="6" width="1" customWidth="1"/>
    <col min="7" max="7" width="8.1640625" style="1" customWidth="1"/>
    <col min="8" max="8" width="1.33203125" style="3" customWidth="1"/>
    <col min="9" max="9" width="115.6640625" customWidth="1"/>
    <col min="10" max="10" width="10.33203125" customWidth="1"/>
    <col min="11" max="11" width="2.83203125" customWidth="1"/>
  </cols>
  <sheetData>
    <row r="1" spans="1:10" ht="27.75" customHeight="1" x14ac:dyDescent="0.2">
      <c r="A1" s="126"/>
      <c r="B1" s="126"/>
      <c r="C1" s="127"/>
      <c r="D1" s="127"/>
      <c r="E1" s="127"/>
      <c r="F1" s="127"/>
      <c r="G1" s="127"/>
      <c r="H1" s="127"/>
      <c r="I1" s="127"/>
      <c r="J1" s="127"/>
    </row>
    <row r="2" spans="1:10" s="3" customFormat="1" ht="6.75" customHeight="1" x14ac:dyDescent="0.2">
      <c r="A2" s="28"/>
      <c r="B2" s="28"/>
      <c r="C2" s="29"/>
      <c r="D2" s="29"/>
      <c r="E2" s="29"/>
      <c r="F2" s="29"/>
      <c r="G2" s="29"/>
      <c r="H2" s="29"/>
      <c r="I2" s="29"/>
      <c r="J2" s="29"/>
    </row>
    <row r="3" spans="1:10" s="3" customFormat="1" ht="6.75" customHeight="1" x14ac:dyDescent="0.2">
      <c r="A3" s="28"/>
      <c r="B3" s="28"/>
      <c r="C3" s="29"/>
      <c r="D3" s="29"/>
      <c r="E3" s="29"/>
      <c r="F3" s="29"/>
      <c r="G3" s="29"/>
      <c r="H3" s="29"/>
      <c r="I3" s="29"/>
      <c r="J3" s="29"/>
    </row>
    <row r="4" spans="1:10" s="3" customFormat="1" ht="6.75" customHeight="1" x14ac:dyDescent="0.2">
      <c r="A4" s="28"/>
      <c r="B4" s="28"/>
      <c r="C4" s="29"/>
      <c r="D4" s="29"/>
      <c r="E4" s="29"/>
      <c r="F4" s="29"/>
      <c r="G4" s="29"/>
      <c r="H4" s="29"/>
      <c r="I4" s="29"/>
      <c r="J4" s="29"/>
    </row>
    <row r="5" spans="1:10" s="3" customFormat="1" ht="6.75" customHeight="1" x14ac:dyDescent="0.2">
      <c r="A5" s="28"/>
      <c r="B5" s="28"/>
      <c r="C5" s="29"/>
      <c r="D5" s="29"/>
      <c r="E5" s="29"/>
      <c r="F5" s="29"/>
      <c r="G5" s="29"/>
      <c r="H5" s="29"/>
      <c r="I5" s="29"/>
      <c r="J5" s="29"/>
    </row>
    <row r="6" spans="1:10" ht="15.75" customHeight="1" x14ac:dyDescent="0.2">
      <c r="A6" s="7"/>
      <c r="B6" s="7"/>
      <c r="C6" s="17"/>
      <c r="D6" s="17"/>
      <c r="E6" s="22"/>
      <c r="F6" s="22"/>
      <c r="G6" s="22"/>
      <c r="H6" s="22"/>
      <c r="I6" s="7"/>
      <c r="J6" s="27"/>
    </row>
    <row r="7" spans="1:10" s="3" customFormat="1" ht="8.25" customHeight="1" x14ac:dyDescent="0.2">
      <c r="A7" s="7"/>
      <c r="B7" s="7"/>
      <c r="C7" s="8"/>
      <c r="D7" s="8"/>
      <c r="E7" s="22"/>
      <c r="F7" s="22"/>
      <c r="G7" s="22"/>
      <c r="H7" s="22"/>
      <c r="I7" s="18"/>
      <c r="J7" s="4"/>
    </row>
    <row r="8" spans="1:10" ht="14.1" customHeight="1" x14ac:dyDescent="0.2">
      <c r="A8" s="117"/>
      <c r="B8" s="34"/>
      <c r="C8" s="123">
        <f>SUM(J8:J16)</f>
        <v>721</v>
      </c>
      <c r="D8" s="39"/>
      <c r="E8" s="119">
        <f>C8/13982</f>
        <v>5.1566299527964529E-2</v>
      </c>
      <c r="F8" s="36"/>
      <c r="G8" s="37" t="s">
        <v>50</v>
      </c>
      <c r="H8" s="38"/>
      <c r="I8" s="30" t="s">
        <v>52</v>
      </c>
      <c r="J8" s="31">
        <v>18</v>
      </c>
    </row>
    <row r="9" spans="1:10" ht="14.1" customHeight="1" x14ac:dyDescent="0.2">
      <c r="A9" s="117"/>
      <c r="B9" s="34"/>
      <c r="C9" s="124"/>
      <c r="D9" s="39"/>
      <c r="E9" s="120"/>
      <c r="F9" s="40"/>
      <c r="G9" s="37" t="s">
        <v>50</v>
      </c>
      <c r="H9" s="38"/>
      <c r="I9" s="30" t="s">
        <v>53</v>
      </c>
      <c r="J9" s="31">
        <v>4</v>
      </c>
    </row>
    <row r="10" spans="1:10" ht="14.1" customHeight="1" x14ac:dyDescent="0.2">
      <c r="A10" s="110"/>
      <c r="B10" s="41"/>
      <c r="C10" s="124"/>
      <c r="D10" s="39"/>
      <c r="E10" s="120"/>
      <c r="F10" s="40"/>
      <c r="G10" s="37" t="s">
        <v>50</v>
      </c>
      <c r="H10" s="38"/>
      <c r="I10" s="32" t="s">
        <v>43</v>
      </c>
      <c r="J10" s="31">
        <v>16</v>
      </c>
    </row>
    <row r="11" spans="1:10" ht="14.1" customHeight="1" x14ac:dyDescent="0.2">
      <c r="A11" s="110"/>
      <c r="B11" s="41"/>
      <c r="C11" s="124"/>
      <c r="D11" s="39"/>
      <c r="E11" s="120"/>
      <c r="F11" s="40"/>
      <c r="G11" s="37" t="s">
        <v>50</v>
      </c>
      <c r="H11" s="38"/>
      <c r="I11" s="32" t="s">
        <v>42</v>
      </c>
      <c r="J11" s="31">
        <v>48</v>
      </c>
    </row>
    <row r="12" spans="1:10" ht="14.1" customHeight="1" x14ac:dyDescent="0.2">
      <c r="A12" s="110"/>
      <c r="B12" s="41"/>
      <c r="C12" s="124"/>
      <c r="D12" s="39"/>
      <c r="E12" s="120"/>
      <c r="F12" s="40"/>
      <c r="G12" s="37" t="s">
        <v>50</v>
      </c>
      <c r="H12" s="38"/>
      <c r="I12" s="32" t="s">
        <v>44</v>
      </c>
      <c r="J12" s="31">
        <v>270</v>
      </c>
    </row>
    <row r="13" spans="1:10" ht="14.1" customHeight="1" x14ac:dyDescent="0.2">
      <c r="A13" s="110"/>
      <c r="B13" s="41"/>
      <c r="C13" s="124"/>
      <c r="D13" s="39"/>
      <c r="E13" s="120"/>
      <c r="F13" s="40"/>
      <c r="G13" s="37" t="s">
        <v>50</v>
      </c>
      <c r="H13" s="38"/>
      <c r="I13" s="30" t="s">
        <v>45</v>
      </c>
      <c r="J13" s="31">
        <v>33</v>
      </c>
    </row>
    <row r="14" spans="1:10" ht="14.1" customHeight="1" x14ac:dyDescent="0.2">
      <c r="A14" s="110"/>
      <c r="B14" s="41"/>
      <c r="C14" s="124"/>
      <c r="D14" s="39"/>
      <c r="E14" s="120"/>
      <c r="F14" s="40"/>
      <c r="G14" s="37" t="s">
        <v>50</v>
      </c>
      <c r="H14" s="38"/>
      <c r="I14" s="33" t="s">
        <v>47</v>
      </c>
      <c r="J14" s="31">
        <v>112</v>
      </c>
    </row>
    <row r="15" spans="1:10" ht="14.1" customHeight="1" x14ac:dyDescent="0.2">
      <c r="A15" s="110"/>
      <c r="B15" s="41"/>
      <c r="C15" s="124"/>
      <c r="D15" s="39"/>
      <c r="E15" s="120"/>
      <c r="F15" s="40"/>
      <c r="G15" s="37" t="s">
        <v>51</v>
      </c>
      <c r="H15" s="38"/>
      <c r="I15" s="32" t="s">
        <v>48</v>
      </c>
      <c r="J15" s="31">
        <v>69</v>
      </c>
    </row>
    <row r="16" spans="1:10" ht="14.1" customHeight="1" x14ac:dyDescent="0.2">
      <c r="A16" s="110"/>
      <c r="B16" s="41"/>
      <c r="C16" s="124"/>
      <c r="D16" s="39"/>
      <c r="E16" s="121"/>
      <c r="F16" s="40"/>
      <c r="G16" s="37" t="s">
        <v>49</v>
      </c>
      <c r="H16" s="38"/>
      <c r="I16" s="32" t="s">
        <v>46</v>
      </c>
      <c r="J16" s="31">
        <v>151</v>
      </c>
    </row>
    <row r="17" spans="1:10" ht="6" customHeight="1" x14ac:dyDescent="0.2">
      <c r="A17" s="42"/>
      <c r="B17" s="42"/>
      <c r="C17" s="43"/>
      <c r="D17" s="44"/>
      <c r="E17" s="45"/>
      <c r="F17" s="45"/>
      <c r="G17" s="38"/>
      <c r="H17" s="38"/>
      <c r="I17" s="46"/>
      <c r="J17" s="47"/>
    </row>
    <row r="18" spans="1:10" ht="14.1" customHeight="1" x14ac:dyDescent="0.2">
      <c r="A18" s="110"/>
      <c r="B18" s="48"/>
      <c r="C18" s="123">
        <f>SUM(J18:J30)</f>
        <v>789</v>
      </c>
      <c r="D18" s="49"/>
      <c r="E18" s="119">
        <f>C18/13982</f>
        <v>5.6429695322557573E-2</v>
      </c>
      <c r="F18" s="36"/>
      <c r="G18" s="37" t="s">
        <v>50</v>
      </c>
      <c r="H18" s="38"/>
      <c r="I18" s="30" t="s">
        <v>54</v>
      </c>
      <c r="J18" s="31">
        <v>81</v>
      </c>
    </row>
    <row r="19" spans="1:10" ht="14.1" customHeight="1" x14ac:dyDescent="0.2">
      <c r="A19" s="110"/>
      <c r="B19" s="48"/>
      <c r="C19" s="124"/>
      <c r="D19" s="49"/>
      <c r="E19" s="120"/>
      <c r="F19" s="40"/>
      <c r="G19" s="37" t="s">
        <v>50</v>
      </c>
      <c r="H19" s="38"/>
      <c r="I19" s="32" t="s">
        <v>109</v>
      </c>
      <c r="J19" s="31">
        <v>32</v>
      </c>
    </row>
    <row r="20" spans="1:10" ht="14.1" customHeight="1" x14ac:dyDescent="0.2">
      <c r="A20" s="110"/>
      <c r="B20" s="48"/>
      <c r="C20" s="124"/>
      <c r="D20" s="49"/>
      <c r="E20" s="120"/>
      <c r="F20" s="40"/>
      <c r="G20" s="37" t="s">
        <v>50</v>
      </c>
      <c r="H20" s="38"/>
      <c r="I20" s="32" t="s">
        <v>107</v>
      </c>
      <c r="J20" s="31">
        <v>59</v>
      </c>
    </row>
    <row r="21" spans="1:10" ht="14.1" customHeight="1" x14ac:dyDescent="0.2">
      <c r="A21" s="110"/>
      <c r="B21" s="48"/>
      <c r="C21" s="124"/>
      <c r="D21" s="49"/>
      <c r="E21" s="120"/>
      <c r="F21" s="40"/>
      <c r="G21" s="37" t="s">
        <v>50</v>
      </c>
      <c r="H21" s="38"/>
      <c r="I21" s="30" t="s">
        <v>55</v>
      </c>
      <c r="J21" s="31">
        <v>40</v>
      </c>
    </row>
    <row r="22" spans="1:10" ht="14.1" customHeight="1" x14ac:dyDescent="0.2">
      <c r="A22" s="110"/>
      <c r="B22" s="48"/>
      <c r="C22" s="124"/>
      <c r="D22" s="49"/>
      <c r="E22" s="120"/>
      <c r="F22" s="40"/>
      <c r="G22" s="37" t="s">
        <v>51</v>
      </c>
      <c r="H22" s="38"/>
      <c r="I22" s="32" t="s">
        <v>115</v>
      </c>
      <c r="J22" s="31">
        <v>35</v>
      </c>
    </row>
    <row r="23" spans="1:10" ht="14.1" customHeight="1" x14ac:dyDescent="0.2">
      <c r="A23" s="110"/>
      <c r="B23" s="48"/>
      <c r="C23" s="124"/>
      <c r="D23" s="49"/>
      <c r="E23" s="120"/>
      <c r="F23" s="40"/>
      <c r="G23" s="37" t="s">
        <v>50</v>
      </c>
      <c r="H23" s="38"/>
      <c r="I23" s="30" t="s">
        <v>56</v>
      </c>
      <c r="J23" s="31">
        <v>64</v>
      </c>
    </row>
    <row r="24" spans="1:10" ht="14.1" customHeight="1" x14ac:dyDescent="0.2">
      <c r="A24" s="110"/>
      <c r="B24" s="48"/>
      <c r="C24" s="124"/>
      <c r="D24" s="49"/>
      <c r="E24" s="120"/>
      <c r="F24" s="40"/>
      <c r="G24" s="37" t="s">
        <v>50</v>
      </c>
      <c r="H24" s="38"/>
      <c r="I24" s="32" t="s">
        <v>110</v>
      </c>
      <c r="J24" s="31">
        <v>32</v>
      </c>
    </row>
    <row r="25" spans="1:10" ht="14.1" customHeight="1" x14ac:dyDescent="0.2">
      <c r="A25" s="110"/>
      <c r="B25" s="48"/>
      <c r="C25" s="124"/>
      <c r="D25" s="49"/>
      <c r="E25" s="120"/>
      <c r="F25" s="40"/>
      <c r="G25" s="37" t="s">
        <v>50</v>
      </c>
      <c r="H25" s="38"/>
      <c r="I25" s="32" t="s">
        <v>108</v>
      </c>
      <c r="J25" s="31">
        <v>69</v>
      </c>
    </row>
    <row r="26" spans="1:10" ht="14.1" customHeight="1" x14ac:dyDescent="0.2">
      <c r="A26" s="110"/>
      <c r="B26" s="48"/>
      <c r="C26" s="124"/>
      <c r="D26" s="49"/>
      <c r="E26" s="120"/>
      <c r="F26" s="40"/>
      <c r="G26" s="37" t="s">
        <v>51</v>
      </c>
      <c r="H26" s="38"/>
      <c r="I26" s="32" t="s">
        <v>114</v>
      </c>
      <c r="J26" s="31">
        <v>50</v>
      </c>
    </row>
    <row r="27" spans="1:10" ht="14.1" customHeight="1" x14ac:dyDescent="0.2">
      <c r="A27" s="110"/>
      <c r="B27" s="48"/>
      <c r="C27" s="124"/>
      <c r="D27" s="49"/>
      <c r="E27" s="120"/>
      <c r="F27" s="40"/>
      <c r="G27" s="37"/>
      <c r="H27" s="38"/>
      <c r="I27" s="32" t="s">
        <v>111</v>
      </c>
      <c r="J27" s="31">
        <v>245</v>
      </c>
    </row>
    <row r="28" spans="1:10" ht="14.1" customHeight="1" x14ac:dyDescent="0.2">
      <c r="A28" s="110"/>
      <c r="B28" s="48"/>
      <c r="C28" s="124"/>
      <c r="D28" s="49"/>
      <c r="E28" s="120"/>
      <c r="F28" s="40"/>
      <c r="G28" s="37"/>
      <c r="H28" s="38"/>
      <c r="I28" s="32" t="s">
        <v>112</v>
      </c>
      <c r="J28" s="31">
        <v>65</v>
      </c>
    </row>
    <row r="29" spans="1:10" ht="14.1" customHeight="1" x14ac:dyDescent="0.2">
      <c r="A29" s="110"/>
      <c r="B29" s="48"/>
      <c r="C29" s="124"/>
      <c r="D29" s="49"/>
      <c r="E29" s="120"/>
      <c r="F29" s="40"/>
      <c r="G29" s="37"/>
      <c r="H29" s="38"/>
      <c r="I29" s="32" t="s">
        <v>12</v>
      </c>
      <c r="J29" s="31">
        <v>2</v>
      </c>
    </row>
    <row r="30" spans="1:10" ht="15" customHeight="1" x14ac:dyDescent="0.2">
      <c r="A30" s="110"/>
      <c r="B30" s="48"/>
      <c r="C30" s="124"/>
      <c r="D30" s="49"/>
      <c r="E30" s="120"/>
      <c r="F30" s="40"/>
      <c r="G30" s="37"/>
      <c r="H30" s="38"/>
      <c r="I30" s="30" t="s">
        <v>57</v>
      </c>
      <c r="J30" s="31">
        <v>15</v>
      </c>
    </row>
    <row r="31" spans="1:10" ht="6" customHeight="1" x14ac:dyDescent="0.2">
      <c r="A31" s="48"/>
      <c r="B31" s="48"/>
      <c r="C31" s="52"/>
      <c r="D31" s="49"/>
      <c r="E31" s="45"/>
      <c r="F31" s="45"/>
      <c r="G31" s="53"/>
      <c r="H31" s="38"/>
      <c r="I31" s="46"/>
      <c r="J31" s="47"/>
    </row>
    <row r="32" spans="1:10" ht="14.1" customHeight="1" x14ac:dyDescent="0.2">
      <c r="A32" s="110"/>
      <c r="B32" s="41"/>
      <c r="C32" s="118">
        <f>SUM(J32:J44)</f>
        <v>890</v>
      </c>
      <c r="D32" s="39"/>
      <c r="E32" s="119">
        <f>C32/13982</f>
        <v>6.3653268488056067E-2</v>
      </c>
      <c r="F32" s="54"/>
      <c r="G32" s="97" t="s">
        <v>50</v>
      </c>
      <c r="H32" s="55"/>
      <c r="I32" s="57" t="s">
        <v>116</v>
      </c>
      <c r="J32" s="31">
        <v>20</v>
      </c>
    </row>
    <row r="33" spans="1:10" ht="14.1" customHeight="1" x14ac:dyDescent="0.2">
      <c r="A33" s="110"/>
      <c r="B33" s="41"/>
      <c r="C33" s="118"/>
      <c r="D33" s="39"/>
      <c r="E33" s="120"/>
      <c r="F33" s="55"/>
      <c r="G33" s="97" t="s">
        <v>50</v>
      </c>
      <c r="H33" s="55"/>
      <c r="I33" s="56" t="s">
        <v>58</v>
      </c>
      <c r="J33" s="31">
        <v>107</v>
      </c>
    </row>
    <row r="34" spans="1:10" ht="14.1" customHeight="1" x14ac:dyDescent="0.2">
      <c r="A34" s="110"/>
      <c r="B34" s="41"/>
      <c r="C34" s="118"/>
      <c r="D34" s="39"/>
      <c r="E34" s="120"/>
      <c r="F34" s="55"/>
      <c r="G34" s="97" t="s">
        <v>50</v>
      </c>
      <c r="H34" s="55"/>
      <c r="I34" s="57" t="s">
        <v>118</v>
      </c>
      <c r="J34" s="31">
        <v>4</v>
      </c>
    </row>
    <row r="35" spans="1:10" ht="14.1" customHeight="1" x14ac:dyDescent="0.2">
      <c r="A35" s="110"/>
      <c r="B35" s="41"/>
      <c r="C35" s="118"/>
      <c r="D35" s="39"/>
      <c r="E35" s="120"/>
      <c r="F35" s="55"/>
      <c r="G35" s="97" t="s">
        <v>51</v>
      </c>
      <c r="H35" s="55"/>
      <c r="I35" s="56" t="s">
        <v>59</v>
      </c>
      <c r="J35" s="31">
        <v>200</v>
      </c>
    </row>
    <row r="36" spans="1:10" ht="14.1" customHeight="1" x14ac:dyDescent="0.2">
      <c r="A36" s="110"/>
      <c r="B36" s="41"/>
      <c r="C36" s="118"/>
      <c r="D36" s="39"/>
      <c r="E36" s="120"/>
      <c r="F36" s="55"/>
      <c r="G36" s="97" t="s">
        <v>50</v>
      </c>
      <c r="H36" s="55"/>
      <c r="I36" s="57" t="s">
        <v>117</v>
      </c>
      <c r="J36" s="31">
        <v>45</v>
      </c>
    </row>
    <row r="37" spans="1:10" ht="14.1" customHeight="1" x14ac:dyDescent="0.2">
      <c r="A37" s="110"/>
      <c r="B37" s="41"/>
      <c r="C37" s="118"/>
      <c r="D37" s="39"/>
      <c r="E37" s="120"/>
      <c r="F37" s="55"/>
      <c r="G37" s="97" t="s">
        <v>51</v>
      </c>
      <c r="H37" s="55"/>
      <c r="I37" s="57" t="s">
        <v>119</v>
      </c>
      <c r="J37" s="31">
        <v>55</v>
      </c>
    </row>
    <row r="38" spans="1:10" ht="14.1" customHeight="1" x14ac:dyDescent="0.2">
      <c r="A38" s="110"/>
      <c r="B38" s="41"/>
      <c r="C38" s="118"/>
      <c r="D38" s="39"/>
      <c r="E38" s="120"/>
      <c r="F38" s="55"/>
      <c r="G38" s="97" t="s">
        <v>51</v>
      </c>
      <c r="H38" s="55"/>
      <c r="I38" s="57" t="s">
        <v>120</v>
      </c>
      <c r="J38" s="31">
        <v>60</v>
      </c>
    </row>
    <row r="39" spans="1:10" ht="27.75" customHeight="1" x14ac:dyDescent="0.2">
      <c r="A39" s="110"/>
      <c r="B39" s="41"/>
      <c r="C39" s="118"/>
      <c r="D39" s="39"/>
      <c r="E39" s="120"/>
      <c r="F39" s="55"/>
      <c r="G39" s="97" t="s">
        <v>50</v>
      </c>
      <c r="H39" s="55"/>
      <c r="I39" s="57" t="s">
        <v>121</v>
      </c>
      <c r="J39" s="31">
        <v>100</v>
      </c>
    </row>
    <row r="40" spans="1:10" ht="27.75" customHeight="1" x14ac:dyDescent="0.2">
      <c r="A40" s="110"/>
      <c r="B40" s="41"/>
      <c r="C40" s="118"/>
      <c r="D40" s="39"/>
      <c r="E40" s="120"/>
      <c r="F40" s="55"/>
      <c r="G40" s="97" t="s">
        <v>50</v>
      </c>
      <c r="H40" s="55"/>
      <c r="I40" s="57" t="s">
        <v>122</v>
      </c>
      <c r="J40" s="31">
        <v>15</v>
      </c>
    </row>
    <row r="41" spans="1:10" ht="28.5" customHeight="1" x14ac:dyDescent="0.2">
      <c r="A41" s="110"/>
      <c r="B41" s="41"/>
      <c r="C41" s="118"/>
      <c r="D41" s="39"/>
      <c r="E41" s="120"/>
      <c r="F41" s="55"/>
      <c r="G41" s="97" t="s">
        <v>50</v>
      </c>
      <c r="H41" s="55"/>
      <c r="I41" s="57" t="s">
        <v>123</v>
      </c>
      <c r="J41" s="31">
        <v>204</v>
      </c>
    </row>
    <row r="42" spans="1:10" ht="14.1" customHeight="1" x14ac:dyDescent="0.2">
      <c r="A42" s="110"/>
      <c r="B42" s="41"/>
      <c r="C42" s="118"/>
      <c r="D42" s="39"/>
      <c r="E42" s="120"/>
      <c r="F42" s="55"/>
      <c r="G42" s="97" t="s">
        <v>51</v>
      </c>
      <c r="H42" s="55"/>
      <c r="I42" s="57" t="s">
        <v>6</v>
      </c>
      <c r="J42" s="31">
        <v>60</v>
      </c>
    </row>
    <row r="43" spans="1:10" ht="14.1" customHeight="1" x14ac:dyDescent="0.2">
      <c r="A43" s="110"/>
      <c r="B43" s="41"/>
      <c r="C43" s="118"/>
      <c r="D43" s="39"/>
      <c r="E43" s="120"/>
      <c r="F43" s="55"/>
      <c r="G43" s="97"/>
      <c r="H43" s="55"/>
      <c r="I43" s="56" t="s">
        <v>60</v>
      </c>
      <c r="J43" s="31">
        <v>12</v>
      </c>
    </row>
    <row r="44" spans="1:10" ht="15" customHeight="1" x14ac:dyDescent="0.2">
      <c r="A44" s="110"/>
      <c r="B44" s="41"/>
      <c r="C44" s="118"/>
      <c r="D44" s="39"/>
      <c r="E44" s="121"/>
      <c r="F44" s="58"/>
      <c r="G44" s="97"/>
      <c r="H44" s="55"/>
      <c r="I44" s="56" t="s">
        <v>61</v>
      </c>
      <c r="J44" s="31">
        <v>8</v>
      </c>
    </row>
    <row r="45" spans="1:10" ht="6" customHeight="1" x14ac:dyDescent="0.2">
      <c r="A45" s="48"/>
      <c r="B45" s="48"/>
      <c r="C45" s="49"/>
      <c r="D45" s="49"/>
      <c r="E45" s="38"/>
      <c r="F45" s="38"/>
      <c r="G45" s="38"/>
      <c r="H45" s="38"/>
      <c r="I45" s="59"/>
      <c r="J45" s="60"/>
    </row>
    <row r="46" spans="1:10" ht="14.1" customHeight="1" x14ac:dyDescent="0.2">
      <c r="A46" s="110"/>
      <c r="B46" s="41"/>
      <c r="C46" s="111">
        <f>SUM(J46:J52)</f>
        <v>1651</v>
      </c>
      <c r="D46" s="63"/>
      <c r="E46" s="119">
        <f>C46/13982</f>
        <v>0.11808038907166357</v>
      </c>
      <c r="F46" s="36"/>
      <c r="G46" s="37" t="s">
        <v>50</v>
      </c>
      <c r="H46" s="38"/>
      <c r="I46" s="32" t="s">
        <v>124</v>
      </c>
      <c r="J46" s="31">
        <v>400</v>
      </c>
    </row>
    <row r="47" spans="1:10" ht="14.1" customHeight="1" x14ac:dyDescent="0.2">
      <c r="A47" s="110"/>
      <c r="B47" s="41"/>
      <c r="C47" s="112"/>
      <c r="D47" s="63"/>
      <c r="E47" s="120"/>
      <c r="F47" s="40"/>
      <c r="G47" s="37" t="s">
        <v>51</v>
      </c>
      <c r="H47" s="38"/>
      <c r="I47" s="32" t="s">
        <v>125</v>
      </c>
      <c r="J47" s="31">
        <v>280</v>
      </c>
    </row>
    <row r="48" spans="1:10" ht="14.1" customHeight="1" x14ac:dyDescent="0.2">
      <c r="A48" s="110"/>
      <c r="B48" s="41"/>
      <c r="C48" s="112"/>
      <c r="D48" s="63"/>
      <c r="E48" s="120"/>
      <c r="F48" s="40"/>
      <c r="G48" s="37" t="s">
        <v>49</v>
      </c>
      <c r="H48" s="38"/>
      <c r="I48" s="32" t="s">
        <v>126</v>
      </c>
      <c r="J48" s="31">
        <v>650</v>
      </c>
    </row>
    <row r="49" spans="1:10" ht="14.1" customHeight="1" x14ac:dyDescent="0.2">
      <c r="A49" s="110"/>
      <c r="B49" s="41"/>
      <c r="C49" s="112"/>
      <c r="D49" s="63"/>
      <c r="E49" s="120"/>
      <c r="F49" s="40"/>
      <c r="G49" s="37" t="s">
        <v>50</v>
      </c>
      <c r="H49" s="38"/>
      <c r="I49" s="30" t="s">
        <v>62</v>
      </c>
      <c r="J49" s="31">
        <v>77</v>
      </c>
    </row>
    <row r="50" spans="1:10" ht="14.1" customHeight="1" x14ac:dyDescent="0.2">
      <c r="A50" s="110"/>
      <c r="B50" s="41"/>
      <c r="C50" s="112"/>
      <c r="D50" s="63"/>
      <c r="E50" s="120"/>
      <c r="F50" s="40"/>
      <c r="G50" s="37" t="s">
        <v>51</v>
      </c>
      <c r="H50" s="38"/>
      <c r="I50" s="30" t="s">
        <v>63</v>
      </c>
      <c r="J50" s="31">
        <v>111</v>
      </c>
    </row>
    <row r="51" spans="1:10" ht="14.1" customHeight="1" x14ac:dyDescent="0.2">
      <c r="A51" s="110"/>
      <c r="B51" s="41"/>
      <c r="C51" s="112"/>
      <c r="D51" s="63"/>
      <c r="E51" s="120"/>
      <c r="F51" s="40"/>
      <c r="G51" s="37" t="s">
        <v>49</v>
      </c>
      <c r="H51" s="38"/>
      <c r="I51" s="32" t="s">
        <v>127</v>
      </c>
      <c r="J51" s="31">
        <v>59</v>
      </c>
    </row>
    <row r="52" spans="1:10" ht="15" customHeight="1" x14ac:dyDescent="0.2">
      <c r="A52" s="110"/>
      <c r="B52" s="41"/>
      <c r="C52" s="113"/>
      <c r="D52" s="63"/>
      <c r="E52" s="121"/>
      <c r="F52" s="51"/>
      <c r="G52" s="37" t="s">
        <v>50</v>
      </c>
      <c r="H52" s="38"/>
      <c r="I52" s="30" t="s">
        <v>64</v>
      </c>
      <c r="J52" s="31">
        <v>74</v>
      </c>
    </row>
    <row r="53" spans="1:10" ht="6" customHeight="1" x14ac:dyDescent="0.2">
      <c r="A53" s="42"/>
      <c r="B53" s="42"/>
      <c r="C53" s="64"/>
      <c r="D53" s="65"/>
      <c r="E53" s="45"/>
      <c r="F53" s="45"/>
      <c r="G53" s="38"/>
      <c r="H53" s="38"/>
      <c r="I53" s="66"/>
      <c r="J53" s="67"/>
    </row>
    <row r="54" spans="1:10" ht="14.1" customHeight="1" x14ac:dyDescent="0.2">
      <c r="A54" s="110"/>
      <c r="B54" s="41"/>
      <c r="C54" s="111">
        <f>SUM(J54:J65)</f>
        <v>1454</v>
      </c>
      <c r="D54" s="63"/>
      <c r="E54" s="119">
        <f>C54/13982</f>
        <v>0.10399084537262195</v>
      </c>
      <c r="F54" s="36"/>
      <c r="G54" s="37" t="s">
        <v>50</v>
      </c>
      <c r="H54" s="38"/>
      <c r="I54" s="32" t="s">
        <v>13</v>
      </c>
      <c r="J54" s="31">
        <v>120</v>
      </c>
    </row>
    <row r="55" spans="1:10" ht="14.1" customHeight="1" x14ac:dyDescent="0.2">
      <c r="A55" s="110"/>
      <c r="B55" s="41"/>
      <c r="C55" s="112"/>
      <c r="D55" s="63"/>
      <c r="E55" s="120"/>
      <c r="F55" s="40"/>
      <c r="G55" s="37" t="s">
        <v>51</v>
      </c>
      <c r="H55" s="38"/>
      <c r="I55" s="32" t="s">
        <v>14</v>
      </c>
      <c r="J55" s="31">
        <v>334</v>
      </c>
    </row>
    <row r="56" spans="1:10" ht="14.1" customHeight="1" x14ac:dyDescent="0.2">
      <c r="A56" s="110"/>
      <c r="B56" s="41"/>
      <c r="C56" s="112"/>
      <c r="D56" s="63"/>
      <c r="E56" s="120"/>
      <c r="F56" s="40"/>
      <c r="G56" s="37" t="s">
        <v>49</v>
      </c>
      <c r="H56" s="38"/>
      <c r="I56" s="32" t="s">
        <v>23</v>
      </c>
      <c r="J56" s="31">
        <v>500</v>
      </c>
    </row>
    <row r="57" spans="1:10" ht="14.1" customHeight="1" x14ac:dyDescent="0.2">
      <c r="A57" s="110"/>
      <c r="B57" s="41"/>
      <c r="C57" s="112"/>
      <c r="D57" s="63"/>
      <c r="E57" s="120"/>
      <c r="F57" s="40"/>
      <c r="G57" s="37" t="s">
        <v>50</v>
      </c>
      <c r="H57" s="38"/>
      <c r="I57" s="32" t="s">
        <v>15</v>
      </c>
      <c r="J57" s="31">
        <v>10</v>
      </c>
    </row>
    <row r="58" spans="1:10" ht="14.1" customHeight="1" x14ac:dyDescent="0.2">
      <c r="A58" s="110"/>
      <c r="B58" s="41"/>
      <c r="C58" s="112"/>
      <c r="D58" s="63"/>
      <c r="E58" s="120"/>
      <c r="F58" s="40"/>
      <c r="G58" s="37" t="s">
        <v>50</v>
      </c>
      <c r="H58" s="38"/>
      <c r="I58" s="32" t="s">
        <v>16</v>
      </c>
      <c r="J58" s="31">
        <v>5</v>
      </c>
    </row>
    <row r="59" spans="1:10" ht="14.1" customHeight="1" x14ac:dyDescent="0.2">
      <c r="A59" s="110"/>
      <c r="B59" s="41"/>
      <c r="C59" s="112"/>
      <c r="D59" s="63"/>
      <c r="E59" s="120"/>
      <c r="F59" s="40"/>
      <c r="G59" s="37" t="s">
        <v>50</v>
      </c>
      <c r="H59" s="38"/>
      <c r="I59" s="32" t="s">
        <v>17</v>
      </c>
      <c r="J59" s="31">
        <v>5</v>
      </c>
    </row>
    <row r="60" spans="1:10" ht="14.1" customHeight="1" x14ac:dyDescent="0.2">
      <c r="A60" s="110"/>
      <c r="B60" s="41"/>
      <c r="C60" s="112"/>
      <c r="D60" s="63"/>
      <c r="E60" s="120"/>
      <c r="F60" s="40"/>
      <c r="G60" s="37" t="s">
        <v>51</v>
      </c>
      <c r="H60" s="38"/>
      <c r="I60" s="32" t="s">
        <v>18</v>
      </c>
      <c r="J60" s="31">
        <v>20</v>
      </c>
    </row>
    <row r="61" spans="1:10" ht="14.1" customHeight="1" x14ac:dyDescent="0.2">
      <c r="A61" s="110"/>
      <c r="B61" s="41"/>
      <c r="C61" s="112"/>
      <c r="D61" s="63"/>
      <c r="E61" s="120"/>
      <c r="F61" s="40"/>
      <c r="G61" s="37" t="s">
        <v>51</v>
      </c>
      <c r="H61" s="38"/>
      <c r="I61" s="32" t="s">
        <v>19</v>
      </c>
      <c r="J61" s="31">
        <v>15</v>
      </c>
    </row>
    <row r="62" spans="1:10" ht="14.1" customHeight="1" x14ac:dyDescent="0.2">
      <c r="A62" s="110"/>
      <c r="B62" s="41"/>
      <c r="C62" s="112"/>
      <c r="D62" s="63"/>
      <c r="E62" s="120"/>
      <c r="F62" s="40"/>
      <c r="G62" s="37" t="s">
        <v>51</v>
      </c>
      <c r="H62" s="38"/>
      <c r="I62" s="32" t="s">
        <v>20</v>
      </c>
      <c r="J62" s="31">
        <v>15</v>
      </c>
    </row>
    <row r="63" spans="1:10" ht="14.1" customHeight="1" x14ac:dyDescent="0.2">
      <c r="A63" s="110"/>
      <c r="B63" s="41"/>
      <c r="C63" s="112"/>
      <c r="D63" s="63"/>
      <c r="E63" s="120"/>
      <c r="F63" s="40"/>
      <c r="G63" s="37" t="s">
        <v>49</v>
      </c>
      <c r="H63" s="38"/>
      <c r="I63" s="30" t="s">
        <v>21</v>
      </c>
      <c r="J63" s="31">
        <v>80</v>
      </c>
    </row>
    <row r="64" spans="1:10" ht="14.1" customHeight="1" x14ac:dyDescent="0.2">
      <c r="A64" s="110"/>
      <c r="B64" s="41"/>
      <c r="C64" s="112"/>
      <c r="D64" s="63"/>
      <c r="E64" s="120"/>
      <c r="F64" s="40"/>
      <c r="G64" s="37" t="s">
        <v>49</v>
      </c>
      <c r="H64" s="38"/>
      <c r="I64" s="30" t="s">
        <v>22</v>
      </c>
      <c r="J64" s="31">
        <v>50</v>
      </c>
    </row>
    <row r="65" spans="1:10" ht="14.1" customHeight="1" x14ac:dyDescent="0.2">
      <c r="A65" s="110"/>
      <c r="B65" s="41"/>
      <c r="C65" s="112"/>
      <c r="D65" s="63"/>
      <c r="E65" s="121"/>
      <c r="F65" s="40"/>
      <c r="G65" s="37"/>
      <c r="H65" s="38"/>
      <c r="I65" s="30" t="s">
        <v>24</v>
      </c>
      <c r="J65" s="31">
        <v>300</v>
      </c>
    </row>
    <row r="66" spans="1:10" ht="6.75" customHeight="1" x14ac:dyDescent="0.2">
      <c r="A66" s="42"/>
      <c r="B66" s="42"/>
      <c r="C66" s="64"/>
      <c r="D66" s="65"/>
      <c r="E66" s="45"/>
      <c r="F66" s="45"/>
      <c r="G66" s="38"/>
      <c r="H66" s="38"/>
      <c r="I66" s="66"/>
      <c r="J66" s="67"/>
    </row>
    <row r="67" spans="1:10" ht="14.1" customHeight="1" x14ac:dyDescent="0.2">
      <c r="A67" s="110"/>
      <c r="B67" s="41"/>
      <c r="C67" s="118">
        <f>SUM(J67:J80)</f>
        <v>363</v>
      </c>
      <c r="D67" s="39"/>
      <c r="E67" s="119">
        <f>C67/13982</f>
        <v>2.5961951079959949E-2</v>
      </c>
      <c r="F67" s="36"/>
      <c r="G67" s="37" t="s">
        <v>50</v>
      </c>
      <c r="H67" s="98"/>
      <c r="I67" s="56" t="s">
        <v>26</v>
      </c>
      <c r="J67" s="31">
        <v>13</v>
      </c>
    </row>
    <row r="68" spans="1:10" ht="14.1" customHeight="1" x14ac:dyDescent="0.2">
      <c r="A68" s="110"/>
      <c r="B68" s="41"/>
      <c r="C68" s="118"/>
      <c r="D68" s="39"/>
      <c r="E68" s="120"/>
      <c r="F68" s="40"/>
      <c r="G68" s="37" t="s">
        <v>51</v>
      </c>
      <c r="H68" s="98"/>
      <c r="I68" s="56" t="s">
        <v>27</v>
      </c>
      <c r="J68" s="31">
        <v>22</v>
      </c>
    </row>
    <row r="69" spans="1:10" ht="14.1" customHeight="1" x14ac:dyDescent="0.2">
      <c r="A69" s="110"/>
      <c r="B69" s="41"/>
      <c r="C69" s="118"/>
      <c r="D69" s="39"/>
      <c r="E69" s="120"/>
      <c r="F69" s="40"/>
      <c r="G69" s="37" t="s">
        <v>49</v>
      </c>
      <c r="H69" s="98"/>
      <c r="I69" s="56" t="s">
        <v>28</v>
      </c>
      <c r="J69" s="31">
        <v>40</v>
      </c>
    </row>
    <row r="70" spans="1:10" ht="14.1" customHeight="1" x14ac:dyDescent="0.2">
      <c r="A70" s="110"/>
      <c r="B70" s="41"/>
      <c r="C70" s="118"/>
      <c r="D70" s="39"/>
      <c r="E70" s="120"/>
      <c r="F70" s="40"/>
      <c r="G70" s="37" t="s">
        <v>50</v>
      </c>
      <c r="H70" s="98"/>
      <c r="I70" s="56" t="s">
        <v>29</v>
      </c>
      <c r="J70" s="31">
        <v>5</v>
      </c>
    </row>
    <row r="71" spans="1:10" ht="14.1" customHeight="1" x14ac:dyDescent="0.2">
      <c r="A71" s="110"/>
      <c r="B71" s="41"/>
      <c r="C71" s="118"/>
      <c r="D71" s="39"/>
      <c r="E71" s="120"/>
      <c r="F71" s="40"/>
      <c r="G71" s="37" t="s">
        <v>50</v>
      </c>
      <c r="H71" s="98"/>
      <c r="I71" s="56" t="s">
        <v>30</v>
      </c>
      <c r="J71" s="31">
        <v>18</v>
      </c>
    </row>
    <row r="72" spans="1:10" ht="14.1" customHeight="1" x14ac:dyDescent="0.2">
      <c r="A72" s="110"/>
      <c r="B72" s="41"/>
      <c r="C72" s="118"/>
      <c r="D72" s="39"/>
      <c r="E72" s="120"/>
      <c r="F72" s="40"/>
      <c r="G72" s="37" t="s">
        <v>51</v>
      </c>
      <c r="H72" s="98"/>
      <c r="I72" s="57" t="s">
        <v>31</v>
      </c>
      <c r="J72" s="31">
        <v>9</v>
      </c>
    </row>
    <row r="73" spans="1:10" ht="14.1" customHeight="1" x14ac:dyDescent="0.2">
      <c r="A73" s="110"/>
      <c r="B73" s="41"/>
      <c r="C73" s="118"/>
      <c r="D73" s="39"/>
      <c r="E73" s="120"/>
      <c r="F73" s="40"/>
      <c r="G73" s="37" t="s">
        <v>50</v>
      </c>
      <c r="H73" s="98"/>
      <c r="I73" s="56" t="s">
        <v>32</v>
      </c>
      <c r="J73" s="31">
        <v>49</v>
      </c>
    </row>
    <row r="74" spans="1:10" ht="14.1" customHeight="1" x14ac:dyDescent="0.2">
      <c r="A74" s="110"/>
      <c r="B74" s="41"/>
      <c r="C74" s="118"/>
      <c r="D74" s="39"/>
      <c r="E74" s="120"/>
      <c r="F74" s="40"/>
      <c r="G74" s="37" t="s">
        <v>51</v>
      </c>
      <c r="H74" s="98"/>
      <c r="I74" s="56" t="s">
        <v>25</v>
      </c>
      <c r="J74" s="31">
        <v>10</v>
      </c>
    </row>
    <row r="75" spans="1:10" ht="14.1" customHeight="1" x14ac:dyDescent="0.2">
      <c r="A75" s="110"/>
      <c r="B75" s="41"/>
      <c r="C75" s="118"/>
      <c r="D75" s="39"/>
      <c r="E75" s="120"/>
      <c r="F75" s="40"/>
      <c r="G75" s="37" t="s">
        <v>50</v>
      </c>
      <c r="H75" s="98"/>
      <c r="I75" s="56" t="s">
        <v>33</v>
      </c>
      <c r="J75" s="31">
        <v>8</v>
      </c>
    </row>
    <row r="76" spans="1:10" ht="14.1" customHeight="1" x14ac:dyDescent="0.2">
      <c r="A76" s="110"/>
      <c r="B76" s="41"/>
      <c r="C76" s="118"/>
      <c r="D76" s="39"/>
      <c r="E76" s="120"/>
      <c r="F76" s="40"/>
      <c r="G76" s="37" t="s">
        <v>50</v>
      </c>
      <c r="H76" s="98"/>
      <c r="I76" s="56" t="s">
        <v>34</v>
      </c>
      <c r="J76" s="31">
        <v>50</v>
      </c>
    </row>
    <row r="77" spans="1:10" ht="14.1" customHeight="1" x14ac:dyDescent="0.2">
      <c r="A77" s="110"/>
      <c r="B77" s="41"/>
      <c r="C77" s="118"/>
      <c r="D77" s="39"/>
      <c r="E77" s="120"/>
      <c r="F77" s="40"/>
      <c r="G77" s="37" t="s">
        <v>51</v>
      </c>
      <c r="H77" s="98"/>
      <c r="I77" s="56" t="s">
        <v>35</v>
      </c>
      <c r="J77" s="31">
        <v>40</v>
      </c>
    </row>
    <row r="78" spans="1:10" ht="14.1" customHeight="1" x14ac:dyDescent="0.2">
      <c r="A78" s="110"/>
      <c r="B78" s="41"/>
      <c r="C78" s="118"/>
      <c r="D78" s="39"/>
      <c r="E78" s="120"/>
      <c r="F78" s="40"/>
      <c r="G78" s="37" t="s">
        <v>49</v>
      </c>
      <c r="H78" s="98"/>
      <c r="I78" s="56" t="s">
        <v>36</v>
      </c>
      <c r="J78" s="31">
        <v>60</v>
      </c>
    </row>
    <row r="79" spans="1:10" ht="14.1" customHeight="1" x14ac:dyDescent="0.2">
      <c r="A79" s="110"/>
      <c r="B79" s="41"/>
      <c r="C79" s="118"/>
      <c r="D79" s="39"/>
      <c r="E79" s="120"/>
      <c r="F79" s="40"/>
      <c r="G79" s="37" t="s">
        <v>50</v>
      </c>
      <c r="H79" s="98"/>
      <c r="I79" s="56" t="s">
        <v>37</v>
      </c>
      <c r="J79" s="31">
        <v>10</v>
      </c>
    </row>
    <row r="80" spans="1:10" ht="15" customHeight="1" x14ac:dyDescent="0.2">
      <c r="A80" s="110"/>
      <c r="B80" s="41"/>
      <c r="C80" s="118"/>
      <c r="D80" s="39"/>
      <c r="E80" s="121"/>
      <c r="F80" s="51"/>
      <c r="G80" s="37" t="s">
        <v>51</v>
      </c>
      <c r="H80" s="98"/>
      <c r="I80" s="56" t="s">
        <v>38</v>
      </c>
      <c r="J80" s="31">
        <v>29</v>
      </c>
    </row>
    <row r="81" spans="1:10" ht="9" customHeight="1" x14ac:dyDescent="0.2">
      <c r="A81" s="125"/>
      <c r="B81" s="125"/>
      <c r="C81" s="125"/>
      <c r="D81" s="125"/>
      <c r="E81" s="125"/>
      <c r="F81" s="125"/>
      <c r="G81" s="125"/>
      <c r="H81" s="125"/>
      <c r="I81" s="125"/>
      <c r="J81" s="125"/>
    </row>
    <row r="82" spans="1:10" ht="14.1" customHeight="1" x14ac:dyDescent="0.2">
      <c r="A82" s="110"/>
      <c r="B82" s="41"/>
      <c r="C82" s="118">
        <f>SUM(J82:J99)</f>
        <v>743</v>
      </c>
      <c r="D82" s="39"/>
      <c r="E82" s="119">
        <f>C82/13982</f>
        <v>5.313975110856816E-2</v>
      </c>
      <c r="F82" s="36"/>
      <c r="G82" s="37" t="s">
        <v>50</v>
      </c>
      <c r="H82" s="98"/>
      <c r="I82" s="56" t="s">
        <v>65</v>
      </c>
      <c r="J82" s="68">
        <v>52</v>
      </c>
    </row>
    <row r="83" spans="1:10" ht="14.1" customHeight="1" x14ac:dyDescent="0.2">
      <c r="A83" s="110"/>
      <c r="B83" s="41"/>
      <c r="C83" s="118"/>
      <c r="D83" s="39"/>
      <c r="E83" s="120"/>
      <c r="F83" s="40"/>
      <c r="G83" s="37" t="s">
        <v>51</v>
      </c>
      <c r="H83" s="98"/>
      <c r="I83" s="56" t="s">
        <v>66</v>
      </c>
      <c r="J83" s="68">
        <v>62</v>
      </c>
    </row>
    <row r="84" spans="1:10" ht="14.1" customHeight="1" x14ac:dyDescent="0.2">
      <c r="A84" s="110"/>
      <c r="B84" s="41"/>
      <c r="C84" s="118"/>
      <c r="D84" s="39"/>
      <c r="E84" s="120"/>
      <c r="F84" s="40"/>
      <c r="G84" s="37" t="s">
        <v>50</v>
      </c>
      <c r="H84" s="98"/>
      <c r="I84" s="56" t="s">
        <v>67</v>
      </c>
      <c r="J84" s="68">
        <v>18</v>
      </c>
    </row>
    <row r="85" spans="1:10" ht="14.1" customHeight="1" x14ac:dyDescent="0.2">
      <c r="A85" s="110"/>
      <c r="B85" s="41"/>
      <c r="C85" s="118"/>
      <c r="D85" s="39"/>
      <c r="E85" s="120"/>
      <c r="F85" s="40"/>
      <c r="G85" s="37" t="s">
        <v>51</v>
      </c>
      <c r="H85" s="98"/>
      <c r="I85" s="56" t="s">
        <v>68</v>
      </c>
      <c r="J85" s="68">
        <v>18</v>
      </c>
    </row>
    <row r="86" spans="1:10" ht="14.1" customHeight="1" x14ac:dyDescent="0.2">
      <c r="A86" s="110"/>
      <c r="B86" s="41"/>
      <c r="C86" s="118"/>
      <c r="D86" s="39"/>
      <c r="E86" s="120"/>
      <c r="F86" s="40"/>
      <c r="G86" s="37" t="s">
        <v>50</v>
      </c>
      <c r="H86" s="98"/>
      <c r="I86" s="56" t="s">
        <v>69</v>
      </c>
      <c r="J86" s="68">
        <v>45</v>
      </c>
    </row>
    <row r="87" spans="1:10" ht="14.1" customHeight="1" x14ac:dyDescent="0.2">
      <c r="A87" s="110"/>
      <c r="B87" s="41"/>
      <c r="C87" s="118"/>
      <c r="D87" s="39"/>
      <c r="E87" s="120"/>
      <c r="F87" s="40"/>
      <c r="G87" s="37" t="s">
        <v>51</v>
      </c>
      <c r="H87" s="98"/>
      <c r="I87" s="56" t="s">
        <v>70</v>
      </c>
      <c r="J87" s="68">
        <v>17</v>
      </c>
    </row>
    <row r="88" spans="1:10" ht="14.1" customHeight="1" x14ac:dyDescent="0.2">
      <c r="A88" s="110"/>
      <c r="B88" s="41"/>
      <c r="C88" s="118"/>
      <c r="D88" s="39"/>
      <c r="E88" s="120"/>
      <c r="F88" s="40"/>
      <c r="G88" s="37" t="s">
        <v>50</v>
      </c>
      <c r="H88" s="98"/>
      <c r="I88" s="56" t="s">
        <v>71</v>
      </c>
      <c r="J88" s="68">
        <v>67</v>
      </c>
    </row>
    <row r="89" spans="1:10" ht="14.1" customHeight="1" x14ac:dyDescent="0.2">
      <c r="A89" s="110"/>
      <c r="B89" s="41"/>
      <c r="C89" s="118"/>
      <c r="D89" s="39"/>
      <c r="E89" s="120"/>
      <c r="F89" s="40"/>
      <c r="G89" s="37" t="s">
        <v>51</v>
      </c>
      <c r="H89" s="98"/>
      <c r="I89" s="56" t="s">
        <v>72</v>
      </c>
      <c r="J89" s="68">
        <v>55</v>
      </c>
    </row>
    <row r="90" spans="1:10" ht="14.1" customHeight="1" x14ac:dyDescent="0.2">
      <c r="A90" s="110"/>
      <c r="B90" s="41"/>
      <c r="C90" s="118"/>
      <c r="D90" s="39"/>
      <c r="E90" s="120"/>
      <c r="F90" s="40"/>
      <c r="G90" s="37" t="s">
        <v>50</v>
      </c>
      <c r="H90" s="98"/>
      <c r="I90" s="56" t="s">
        <v>73</v>
      </c>
      <c r="J90" s="68">
        <v>13</v>
      </c>
    </row>
    <row r="91" spans="1:10" ht="14.1" customHeight="1" x14ac:dyDescent="0.2">
      <c r="A91" s="110"/>
      <c r="B91" s="41"/>
      <c r="C91" s="118"/>
      <c r="D91" s="39"/>
      <c r="E91" s="120"/>
      <c r="F91" s="40"/>
      <c r="G91" s="37" t="s">
        <v>51</v>
      </c>
      <c r="H91" s="98"/>
      <c r="I91" s="56" t="s">
        <v>74</v>
      </c>
      <c r="J91" s="68">
        <v>23</v>
      </c>
    </row>
    <row r="92" spans="1:10" ht="14.1" customHeight="1" x14ac:dyDescent="0.2">
      <c r="A92" s="110"/>
      <c r="B92" s="41"/>
      <c r="C92" s="118"/>
      <c r="D92" s="39"/>
      <c r="E92" s="120"/>
      <c r="F92" s="40"/>
      <c r="G92" s="37" t="s">
        <v>49</v>
      </c>
      <c r="H92" s="98"/>
      <c r="I92" s="57" t="s">
        <v>128</v>
      </c>
      <c r="J92" s="68">
        <v>17</v>
      </c>
    </row>
    <row r="93" spans="1:10" ht="14.1" customHeight="1" x14ac:dyDescent="0.2">
      <c r="A93" s="110"/>
      <c r="B93" s="41"/>
      <c r="C93" s="118"/>
      <c r="D93" s="39"/>
      <c r="E93" s="120"/>
      <c r="F93" s="40"/>
      <c r="G93" s="37" t="s">
        <v>50</v>
      </c>
      <c r="H93" s="98"/>
      <c r="I93" s="56" t="s">
        <v>75</v>
      </c>
      <c r="J93" s="68">
        <v>10</v>
      </c>
    </row>
    <row r="94" spans="1:10" ht="14.1" customHeight="1" x14ac:dyDescent="0.2">
      <c r="A94" s="110"/>
      <c r="B94" s="41"/>
      <c r="C94" s="118"/>
      <c r="D94" s="39"/>
      <c r="E94" s="120"/>
      <c r="F94" s="40"/>
      <c r="G94" s="37" t="s">
        <v>50</v>
      </c>
      <c r="H94" s="98"/>
      <c r="I94" s="56" t="s">
        <v>76</v>
      </c>
      <c r="J94" s="68">
        <v>15</v>
      </c>
    </row>
    <row r="95" spans="1:10" ht="14.1" customHeight="1" x14ac:dyDescent="0.2">
      <c r="A95" s="110"/>
      <c r="B95" s="41"/>
      <c r="C95" s="118"/>
      <c r="D95" s="39"/>
      <c r="E95" s="120"/>
      <c r="F95" s="40"/>
      <c r="G95" s="37" t="s">
        <v>113</v>
      </c>
      <c r="H95" s="98"/>
      <c r="I95" s="56" t="s">
        <v>77</v>
      </c>
      <c r="J95" s="68">
        <v>300</v>
      </c>
    </row>
    <row r="96" spans="1:10" ht="14.1" customHeight="1" x14ac:dyDescent="0.2">
      <c r="A96" s="110"/>
      <c r="B96" s="41"/>
      <c r="C96" s="118"/>
      <c r="D96" s="39"/>
      <c r="E96" s="120"/>
      <c r="F96" s="40"/>
      <c r="G96" s="37" t="s">
        <v>50</v>
      </c>
      <c r="H96" s="98"/>
      <c r="I96" s="57" t="s">
        <v>129</v>
      </c>
      <c r="J96" s="68">
        <v>9</v>
      </c>
    </row>
    <row r="97" spans="1:14" ht="15.75" customHeight="1" x14ac:dyDescent="0.2">
      <c r="A97" s="110"/>
      <c r="B97" s="41"/>
      <c r="C97" s="118"/>
      <c r="D97" s="39"/>
      <c r="E97" s="120"/>
      <c r="F97" s="40"/>
      <c r="G97" s="37" t="s">
        <v>50</v>
      </c>
      <c r="H97" s="98"/>
      <c r="I97" s="57" t="s">
        <v>131</v>
      </c>
      <c r="J97" s="68">
        <v>10</v>
      </c>
    </row>
    <row r="98" spans="1:14" ht="14.1" customHeight="1" x14ac:dyDescent="0.2">
      <c r="A98" s="110"/>
      <c r="B98" s="41"/>
      <c r="C98" s="118"/>
      <c r="D98" s="39"/>
      <c r="E98" s="120"/>
      <c r="F98" s="40"/>
      <c r="G98" s="37" t="s">
        <v>51</v>
      </c>
      <c r="H98" s="98"/>
      <c r="I98" s="57" t="s">
        <v>130</v>
      </c>
      <c r="J98" s="68">
        <v>5</v>
      </c>
    </row>
    <row r="99" spans="1:14" ht="14.1" customHeight="1" x14ac:dyDescent="0.2">
      <c r="A99" s="110"/>
      <c r="B99" s="41"/>
      <c r="C99" s="118"/>
      <c r="D99" s="39"/>
      <c r="E99" s="121"/>
      <c r="F99" s="51"/>
      <c r="G99" s="37" t="s">
        <v>51</v>
      </c>
      <c r="H99" s="98"/>
      <c r="I99" s="57" t="s">
        <v>40</v>
      </c>
      <c r="J99" s="68">
        <v>7</v>
      </c>
    </row>
    <row r="100" spans="1:14" ht="14.25" customHeight="1" x14ac:dyDescent="0.2">
      <c r="A100" s="48"/>
      <c r="B100" s="48"/>
      <c r="C100" s="69"/>
      <c r="D100" s="49"/>
      <c r="E100" s="53"/>
      <c r="F100" s="53"/>
      <c r="G100" s="38"/>
      <c r="H100" s="38"/>
      <c r="I100" s="70"/>
      <c r="J100" s="71"/>
    </row>
    <row r="101" spans="1:14" ht="13.5" customHeight="1" x14ac:dyDescent="0.2">
      <c r="A101" s="48"/>
      <c r="B101" s="48"/>
      <c r="C101" s="111">
        <f>SUM(J101:J107)</f>
        <v>1176</v>
      </c>
      <c r="D101" s="49"/>
      <c r="E101" s="119">
        <f>C101/13982</f>
        <v>8.4108139035903307E-2</v>
      </c>
      <c r="F101" s="36"/>
      <c r="G101" s="37"/>
      <c r="H101" s="38"/>
      <c r="I101" s="56" t="s">
        <v>132</v>
      </c>
      <c r="J101" s="68">
        <v>5</v>
      </c>
    </row>
    <row r="102" spans="1:14" ht="14.1" customHeight="1" x14ac:dyDescent="0.2">
      <c r="A102" s="110"/>
      <c r="B102" s="48"/>
      <c r="C102" s="112"/>
      <c r="D102" s="72"/>
      <c r="E102" s="120"/>
      <c r="F102" s="40"/>
      <c r="G102" s="37"/>
      <c r="H102" s="38"/>
      <c r="I102" s="57" t="s">
        <v>0</v>
      </c>
      <c r="J102" s="68">
        <v>81</v>
      </c>
    </row>
    <row r="103" spans="1:14" ht="14.1" customHeight="1" x14ac:dyDescent="0.2">
      <c r="A103" s="110"/>
      <c r="B103" s="48"/>
      <c r="C103" s="112"/>
      <c r="D103" s="72"/>
      <c r="E103" s="120"/>
      <c r="F103" s="40"/>
      <c r="G103" s="37"/>
      <c r="H103" s="38"/>
      <c r="I103" s="56" t="s">
        <v>78</v>
      </c>
      <c r="J103" s="68">
        <v>22</v>
      </c>
    </row>
    <row r="104" spans="1:14" ht="14.1" customHeight="1" x14ac:dyDescent="0.2">
      <c r="A104" s="110"/>
      <c r="B104" s="48"/>
      <c r="C104" s="112"/>
      <c r="D104" s="72"/>
      <c r="E104" s="120"/>
      <c r="F104" s="40"/>
      <c r="G104" s="37"/>
      <c r="H104" s="38"/>
      <c r="I104" s="56" t="s">
        <v>79</v>
      </c>
      <c r="J104" s="68">
        <v>10</v>
      </c>
    </row>
    <row r="105" spans="1:14" ht="14.1" customHeight="1" x14ac:dyDescent="0.2">
      <c r="A105" s="110"/>
      <c r="B105" s="48"/>
      <c r="C105" s="112"/>
      <c r="D105" s="72"/>
      <c r="E105" s="120"/>
      <c r="F105" s="40"/>
      <c r="G105" s="37"/>
      <c r="H105" s="38"/>
      <c r="I105" s="57" t="s">
        <v>39</v>
      </c>
      <c r="J105" s="68">
        <v>425</v>
      </c>
      <c r="N105" s="6"/>
    </row>
    <row r="106" spans="1:14" ht="14.1" customHeight="1" x14ac:dyDescent="0.2">
      <c r="A106" s="110"/>
      <c r="B106" s="48"/>
      <c r="C106" s="112"/>
      <c r="D106" s="72"/>
      <c r="E106" s="120"/>
      <c r="F106" s="40"/>
      <c r="G106" s="37"/>
      <c r="H106" s="38"/>
      <c r="I106" s="56" t="s">
        <v>80</v>
      </c>
      <c r="J106" s="68">
        <v>425</v>
      </c>
    </row>
    <row r="107" spans="1:14" ht="15" customHeight="1" x14ac:dyDescent="0.2">
      <c r="A107" s="110"/>
      <c r="B107" s="48"/>
      <c r="C107" s="113"/>
      <c r="D107" s="72"/>
      <c r="E107" s="121"/>
      <c r="F107" s="51"/>
      <c r="G107" s="37"/>
      <c r="H107" s="38"/>
      <c r="I107" s="57" t="s">
        <v>133</v>
      </c>
      <c r="J107" s="68">
        <v>208</v>
      </c>
    </row>
    <row r="108" spans="1:14" ht="16.5" customHeight="1" x14ac:dyDescent="0.2">
      <c r="A108" s="42"/>
      <c r="B108" s="42"/>
      <c r="C108" s="64"/>
      <c r="D108" s="65"/>
      <c r="E108" s="45"/>
      <c r="F108" s="45"/>
      <c r="G108" s="38"/>
      <c r="H108" s="38"/>
      <c r="I108" s="46"/>
      <c r="J108" s="73"/>
    </row>
    <row r="109" spans="1:14" ht="14.1" customHeight="1" x14ac:dyDescent="0.2">
      <c r="A109" s="110"/>
      <c r="B109" s="41"/>
      <c r="C109" s="118">
        <f>SUM(J109:J112)</f>
        <v>1066</v>
      </c>
      <c r="D109" s="39"/>
      <c r="E109" s="119">
        <f>C109/13982</f>
        <v>7.6240881132885144E-2</v>
      </c>
      <c r="F109" s="36"/>
      <c r="G109" s="37" t="s">
        <v>50</v>
      </c>
      <c r="H109" s="98"/>
      <c r="I109" s="57" t="s">
        <v>134</v>
      </c>
      <c r="J109" s="68">
        <v>60</v>
      </c>
    </row>
    <row r="110" spans="1:14" ht="14.1" customHeight="1" x14ac:dyDescent="0.2">
      <c r="A110" s="110"/>
      <c r="B110" s="41"/>
      <c r="C110" s="118"/>
      <c r="D110" s="39"/>
      <c r="E110" s="120"/>
      <c r="F110" s="40"/>
      <c r="G110" s="37" t="s">
        <v>51</v>
      </c>
      <c r="H110" s="98"/>
      <c r="I110" s="57" t="s">
        <v>135</v>
      </c>
      <c r="J110" s="68">
        <v>50</v>
      </c>
    </row>
    <row r="111" spans="1:14" ht="14.1" customHeight="1" x14ac:dyDescent="0.2">
      <c r="A111" s="110"/>
      <c r="B111" s="41"/>
      <c r="C111" s="118"/>
      <c r="D111" s="39"/>
      <c r="E111" s="120"/>
      <c r="F111" s="40"/>
      <c r="G111" s="37" t="s">
        <v>49</v>
      </c>
      <c r="H111" s="98"/>
      <c r="I111" s="57" t="s">
        <v>136</v>
      </c>
      <c r="J111" s="68">
        <v>950</v>
      </c>
    </row>
    <row r="112" spans="1:14" ht="15" customHeight="1" x14ac:dyDescent="0.2">
      <c r="A112" s="110"/>
      <c r="B112" s="41"/>
      <c r="C112" s="118"/>
      <c r="D112" s="39"/>
      <c r="E112" s="121"/>
      <c r="F112" s="51"/>
      <c r="G112" s="37"/>
      <c r="H112" s="98"/>
      <c r="I112" s="57" t="s">
        <v>137</v>
      </c>
      <c r="J112" s="68">
        <v>6</v>
      </c>
    </row>
    <row r="113" spans="1:10" ht="9" customHeight="1" x14ac:dyDescent="0.2">
      <c r="A113" s="42"/>
      <c r="B113" s="42"/>
      <c r="C113" s="44"/>
      <c r="D113" s="44"/>
      <c r="E113" s="38"/>
      <c r="F113" s="38"/>
      <c r="G113" s="38"/>
      <c r="H113" s="38"/>
      <c r="I113" s="59"/>
      <c r="J113" s="74"/>
    </row>
    <row r="114" spans="1:10" ht="15" customHeight="1" x14ac:dyDescent="0.2">
      <c r="A114" s="110"/>
      <c r="B114" s="41"/>
      <c r="C114" s="123">
        <f>SUM(J114:J123)</f>
        <v>190</v>
      </c>
      <c r="D114" s="39"/>
      <c r="E114" s="119">
        <f>C114/13982</f>
        <v>1.3588900014304106E-2</v>
      </c>
      <c r="F114" s="36"/>
      <c r="G114" s="37" t="s">
        <v>50</v>
      </c>
      <c r="H114" s="38"/>
      <c r="I114" s="30" t="s">
        <v>81</v>
      </c>
      <c r="J114" s="31">
        <v>37</v>
      </c>
    </row>
    <row r="115" spans="1:10" ht="14.1" customHeight="1" x14ac:dyDescent="0.2">
      <c r="A115" s="110"/>
      <c r="B115" s="41"/>
      <c r="C115" s="124"/>
      <c r="D115" s="39"/>
      <c r="E115" s="120"/>
      <c r="F115" s="40"/>
      <c r="G115" s="37" t="s">
        <v>50</v>
      </c>
      <c r="H115" s="38"/>
      <c r="I115" s="30" t="s">
        <v>82</v>
      </c>
      <c r="J115" s="31">
        <v>13</v>
      </c>
    </row>
    <row r="116" spans="1:10" ht="14.1" customHeight="1" x14ac:dyDescent="0.2">
      <c r="A116" s="110"/>
      <c r="B116" s="41"/>
      <c r="C116" s="124"/>
      <c r="D116" s="39"/>
      <c r="E116" s="120"/>
      <c r="F116" s="40"/>
      <c r="G116" s="37" t="s">
        <v>51</v>
      </c>
      <c r="H116" s="38"/>
      <c r="I116" s="30" t="s">
        <v>83</v>
      </c>
      <c r="J116" s="31">
        <v>17</v>
      </c>
    </row>
    <row r="117" spans="1:10" ht="14.1" customHeight="1" x14ac:dyDescent="0.2">
      <c r="A117" s="110"/>
      <c r="B117" s="41"/>
      <c r="C117" s="124"/>
      <c r="D117" s="39"/>
      <c r="E117" s="120"/>
      <c r="F117" s="40"/>
      <c r="G117" s="37" t="s">
        <v>50</v>
      </c>
      <c r="H117" s="38"/>
      <c r="I117" s="30" t="s">
        <v>84</v>
      </c>
      <c r="J117" s="31">
        <v>9</v>
      </c>
    </row>
    <row r="118" spans="1:10" ht="14.1" customHeight="1" x14ac:dyDescent="0.2">
      <c r="A118" s="110"/>
      <c r="B118" s="41"/>
      <c r="C118" s="124"/>
      <c r="D118" s="39"/>
      <c r="E118" s="120"/>
      <c r="F118" s="40"/>
      <c r="G118" s="37" t="s">
        <v>50</v>
      </c>
      <c r="H118" s="38"/>
      <c r="I118" s="30" t="s">
        <v>85</v>
      </c>
      <c r="J118" s="31">
        <v>32</v>
      </c>
    </row>
    <row r="119" spans="1:10" ht="14.1" customHeight="1" x14ac:dyDescent="0.2">
      <c r="A119" s="110"/>
      <c r="B119" s="41"/>
      <c r="C119" s="124"/>
      <c r="D119" s="39"/>
      <c r="E119" s="120"/>
      <c r="F119" s="40"/>
      <c r="G119" s="37" t="s">
        <v>51</v>
      </c>
      <c r="H119" s="38"/>
      <c r="I119" s="30" t="s">
        <v>86</v>
      </c>
      <c r="J119" s="31">
        <v>22</v>
      </c>
    </row>
    <row r="120" spans="1:10" ht="14.1" customHeight="1" x14ac:dyDescent="0.2">
      <c r="A120" s="110"/>
      <c r="B120" s="41"/>
      <c r="C120" s="124"/>
      <c r="D120" s="39"/>
      <c r="E120" s="120"/>
      <c r="F120" s="40"/>
      <c r="G120" s="37" t="s">
        <v>50</v>
      </c>
      <c r="H120" s="38"/>
      <c r="I120" s="32" t="s">
        <v>138</v>
      </c>
      <c r="J120" s="31">
        <v>22</v>
      </c>
    </row>
    <row r="121" spans="1:10" ht="14.1" customHeight="1" x14ac:dyDescent="0.2">
      <c r="A121" s="110"/>
      <c r="B121" s="41"/>
      <c r="C121" s="124"/>
      <c r="D121" s="39"/>
      <c r="E121" s="120"/>
      <c r="F121" s="40"/>
      <c r="G121" s="37"/>
      <c r="H121" s="38"/>
      <c r="I121" s="32" t="s">
        <v>139</v>
      </c>
      <c r="J121" s="31">
        <v>4</v>
      </c>
    </row>
    <row r="122" spans="1:10" ht="14.1" customHeight="1" x14ac:dyDescent="0.2">
      <c r="A122" s="110"/>
      <c r="B122" s="41"/>
      <c r="C122" s="124"/>
      <c r="D122" s="39"/>
      <c r="E122" s="120"/>
      <c r="F122" s="40"/>
      <c r="G122" s="37"/>
      <c r="H122" s="38"/>
      <c r="I122" s="32" t="s">
        <v>140</v>
      </c>
      <c r="J122" s="31">
        <v>16</v>
      </c>
    </row>
    <row r="123" spans="1:10" ht="14.1" customHeight="1" x14ac:dyDescent="0.2">
      <c r="A123" s="110"/>
      <c r="B123" s="41"/>
      <c r="C123" s="124"/>
      <c r="D123" s="39"/>
      <c r="E123" s="121"/>
      <c r="F123" s="40"/>
      <c r="G123" s="37"/>
      <c r="H123" s="38"/>
      <c r="I123" s="30" t="s">
        <v>87</v>
      </c>
      <c r="J123" s="31">
        <v>18</v>
      </c>
    </row>
    <row r="124" spans="1:10" ht="17.25" customHeight="1" x14ac:dyDescent="0.2">
      <c r="A124" s="42"/>
      <c r="B124" s="42"/>
      <c r="C124" s="75"/>
      <c r="D124" s="44"/>
      <c r="E124" s="76"/>
      <c r="F124" s="76"/>
      <c r="G124" s="38"/>
      <c r="H124" s="38"/>
      <c r="I124" s="77"/>
      <c r="J124" s="78"/>
    </row>
    <row r="125" spans="1:10" ht="14.1" customHeight="1" x14ac:dyDescent="0.2">
      <c r="A125" s="110"/>
      <c r="B125" s="41"/>
      <c r="C125" s="122">
        <f>SUM(J125:J132)</f>
        <v>384</v>
      </c>
      <c r="D125" s="63"/>
      <c r="E125" s="119">
        <f>C125/13982</f>
        <v>2.7463882134172508E-2</v>
      </c>
      <c r="F125" s="36"/>
      <c r="G125" s="37" t="s">
        <v>50</v>
      </c>
      <c r="H125" s="98"/>
      <c r="I125" s="56" t="s">
        <v>2</v>
      </c>
      <c r="J125" s="31">
        <v>33</v>
      </c>
    </row>
    <row r="126" spans="1:10" ht="14.1" customHeight="1" x14ac:dyDescent="0.2">
      <c r="A126" s="110"/>
      <c r="B126" s="41"/>
      <c r="C126" s="122"/>
      <c r="D126" s="63"/>
      <c r="E126" s="120"/>
      <c r="F126" s="40"/>
      <c r="G126" s="37" t="s">
        <v>50</v>
      </c>
      <c r="H126" s="98"/>
      <c r="I126" s="56" t="s">
        <v>3</v>
      </c>
      <c r="J126" s="31">
        <v>23</v>
      </c>
    </row>
    <row r="127" spans="1:10" ht="14.1" customHeight="1" x14ac:dyDescent="0.2">
      <c r="A127" s="110"/>
      <c r="B127" s="41"/>
      <c r="C127" s="122"/>
      <c r="D127" s="63"/>
      <c r="E127" s="120"/>
      <c r="F127" s="40"/>
      <c r="G127" s="37" t="s">
        <v>50</v>
      </c>
      <c r="H127" s="98"/>
      <c r="I127" s="56" t="s">
        <v>4</v>
      </c>
      <c r="J127" s="31">
        <v>39</v>
      </c>
    </row>
    <row r="128" spans="1:10" ht="14.1" customHeight="1" x14ac:dyDescent="0.2">
      <c r="A128" s="110"/>
      <c r="B128" s="41"/>
      <c r="C128" s="122"/>
      <c r="D128" s="63"/>
      <c r="E128" s="120"/>
      <c r="F128" s="40"/>
      <c r="G128" s="37" t="s">
        <v>51</v>
      </c>
      <c r="H128" s="98"/>
      <c r="I128" s="56" t="s">
        <v>5</v>
      </c>
      <c r="J128" s="31">
        <v>130</v>
      </c>
    </row>
    <row r="129" spans="1:10" ht="14.1" customHeight="1" x14ac:dyDescent="0.2">
      <c r="A129" s="110"/>
      <c r="B129" s="41"/>
      <c r="C129" s="122"/>
      <c r="D129" s="63"/>
      <c r="E129" s="120"/>
      <c r="F129" s="40"/>
      <c r="G129" s="37" t="s">
        <v>49</v>
      </c>
      <c r="H129" s="98"/>
      <c r="I129" s="56" t="s">
        <v>7</v>
      </c>
      <c r="J129" s="31">
        <v>83</v>
      </c>
    </row>
    <row r="130" spans="1:10" ht="14.1" customHeight="1" x14ac:dyDescent="0.2">
      <c r="A130" s="110"/>
      <c r="B130" s="41"/>
      <c r="C130" s="122"/>
      <c r="D130" s="63"/>
      <c r="E130" s="120"/>
      <c r="F130" s="40"/>
      <c r="G130" s="37"/>
      <c r="H130" s="98"/>
      <c r="I130" s="56" t="s">
        <v>41</v>
      </c>
      <c r="J130" s="31">
        <v>4</v>
      </c>
    </row>
    <row r="131" spans="1:10" ht="14.1" customHeight="1" x14ac:dyDescent="0.2">
      <c r="A131" s="110"/>
      <c r="B131" s="41"/>
      <c r="C131" s="122"/>
      <c r="D131" s="63"/>
      <c r="E131" s="120"/>
      <c r="F131" s="40"/>
      <c r="G131" s="37"/>
      <c r="H131" s="98"/>
      <c r="I131" s="56" t="s">
        <v>88</v>
      </c>
      <c r="J131" s="31">
        <v>55</v>
      </c>
    </row>
    <row r="132" spans="1:10" ht="14.1" customHeight="1" x14ac:dyDescent="0.2">
      <c r="A132" s="110"/>
      <c r="B132" s="41"/>
      <c r="C132" s="122"/>
      <c r="D132" s="63"/>
      <c r="E132" s="121"/>
      <c r="F132" s="51"/>
      <c r="G132" s="37"/>
      <c r="H132" s="98"/>
      <c r="I132" s="56" t="s">
        <v>89</v>
      </c>
      <c r="J132" s="31">
        <v>17</v>
      </c>
    </row>
    <row r="133" spans="1:10" ht="15" customHeight="1" x14ac:dyDescent="0.2">
      <c r="A133" s="48"/>
      <c r="B133" s="48"/>
      <c r="C133" s="79"/>
      <c r="D133" s="72"/>
      <c r="E133" s="53"/>
      <c r="F133" s="53"/>
      <c r="G133" s="38"/>
      <c r="H133" s="38"/>
      <c r="I133" s="80"/>
      <c r="J133" s="81"/>
    </row>
    <row r="134" spans="1:10" ht="14.1" customHeight="1" x14ac:dyDescent="0.2">
      <c r="A134" s="110"/>
      <c r="B134" s="41"/>
      <c r="C134" s="122">
        <f>SUM(J134:J143)</f>
        <v>2781</v>
      </c>
      <c r="D134" s="63"/>
      <c r="E134" s="119">
        <f>C134/13982</f>
        <v>0.19889858389357745</v>
      </c>
      <c r="F134" s="36"/>
      <c r="G134" s="37" t="s">
        <v>50</v>
      </c>
      <c r="H134" s="98"/>
      <c r="I134" s="56" t="s">
        <v>90</v>
      </c>
      <c r="J134" s="31">
        <v>60</v>
      </c>
    </row>
    <row r="135" spans="1:10" ht="14.1" customHeight="1" x14ac:dyDescent="0.2">
      <c r="A135" s="110"/>
      <c r="B135" s="41"/>
      <c r="C135" s="122"/>
      <c r="D135" s="63"/>
      <c r="E135" s="120"/>
      <c r="F135" s="40"/>
      <c r="G135" s="37" t="s">
        <v>51</v>
      </c>
      <c r="H135" s="98"/>
      <c r="I135" s="56" t="s">
        <v>91</v>
      </c>
      <c r="J135" s="31">
        <v>900</v>
      </c>
    </row>
    <row r="136" spans="1:10" ht="14.1" customHeight="1" x14ac:dyDescent="0.2">
      <c r="A136" s="110"/>
      <c r="B136" s="41"/>
      <c r="C136" s="122"/>
      <c r="D136" s="63"/>
      <c r="E136" s="120"/>
      <c r="F136" s="40"/>
      <c r="G136" s="37" t="s">
        <v>49</v>
      </c>
      <c r="H136" s="98"/>
      <c r="I136" s="56" t="s">
        <v>92</v>
      </c>
      <c r="J136" s="31">
        <v>1000</v>
      </c>
    </row>
    <row r="137" spans="1:10" ht="14.1" customHeight="1" x14ac:dyDescent="0.2">
      <c r="A137" s="110"/>
      <c r="B137" s="41"/>
      <c r="C137" s="122"/>
      <c r="D137" s="63"/>
      <c r="E137" s="120"/>
      <c r="F137" s="40"/>
      <c r="G137" s="37" t="s">
        <v>143</v>
      </c>
      <c r="H137" s="98"/>
      <c r="I137" s="57" t="s">
        <v>141</v>
      </c>
      <c r="J137" s="31">
        <v>550</v>
      </c>
    </row>
    <row r="138" spans="1:10" ht="14.1" customHeight="1" x14ac:dyDescent="0.2">
      <c r="A138" s="110"/>
      <c r="B138" s="41"/>
      <c r="C138" s="122"/>
      <c r="D138" s="63"/>
      <c r="E138" s="120"/>
      <c r="F138" s="40"/>
      <c r="G138" s="37" t="s">
        <v>50</v>
      </c>
      <c r="H138" s="98"/>
      <c r="I138" s="56" t="s">
        <v>93</v>
      </c>
      <c r="J138" s="31">
        <v>25</v>
      </c>
    </row>
    <row r="139" spans="1:10" ht="14.1" customHeight="1" x14ac:dyDescent="0.2">
      <c r="A139" s="110"/>
      <c r="B139" s="41"/>
      <c r="C139" s="122"/>
      <c r="D139" s="63"/>
      <c r="E139" s="120"/>
      <c r="F139" s="40"/>
      <c r="G139" s="37" t="s">
        <v>50</v>
      </c>
      <c r="H139" s="98"/>
      <c r="I139" s="56" t="s">
        <v>94</v>
      </c>
      <c r="J139" s="31">
        <v>31</v>
      </c>
    </row>
    <row r="140" spans="1:10" ht="14.1" customHeight="1" x14ac:dyDescent="0.2">
      <c r="A140" s="110"/>
      <c r="B140" s="41"/>
      <c r="C140" s="122"/>
      <c r="D140" s="63"/>
      <c r="E140" s="120"/>
      <c r="F140" s="40"/>
      <c r="G140" s="37" t="s">
        <v>51</v>
      </c>
      <c r="H140" s="98"/>
      <c r="I140" s="56" t="s">
        <v>95</v>
      </c>
      <c r="J140" s="31">
        <v>130</v>
      </c>
    </row>
    <row r="141" spans="1:10" ht="14.1" customHeight="1" x14ac:dyDescent="0.2">
      <c r="A141" s="110"/>
      <c r="B141" s="41"/>
      <c r="C141" s="122"/>
      <c r="D141" s="63"/>
      <c r="E141" s="120"/>
      <c r="F141" s="40"/>
      <c r="G141" s="37" t="s">
        <v>50</v>
      </c>
      <c r="H141" s="98"/>
      <c r="I141" s="57" t="s">
        <v>142</v>
      </c>
      <c r="J141" s="31">
        <v>9</v>
      </c>
    </row>
    <row r="142" spans="1:10" ht="14.1" customHeight="1" x14ac:dyDescent="0.2">
      <c r="A142" s="110"/>
      <c r="B142" s="41"/>
      <c r="C142" s="122"/>
      <c r="D142" s="63"/>
      <c r="E142" s="120"/>
      <c r="F142" s="40"/>
      <c r="G142" s="37" t="s">
        <v>51</v>
      </c>
      <c r="H142" s="98"/>
      <c r="I142" s="57" t="s">
        <v>144</v>
      </c>
      <c r="J142" s="31">
        <v>50</v>
      </c>
    </row>
    <row r="143" spans="1:10" ht="14.1" customHeight="1" x14ac:dyDescent="0.2">
      <c r="A143" s="110"/>
      <c r="B143" s="41"/>
      <c r="C143" s="122"/>
      <c r="D143" s="63"/>
      <c r="E143" s="121"/>
      <c r="F143" s="51"/>
      <c r="G143" s="37" t="s">
        <v>50</v>
      </c>
      <c r="H143" s="98"/>
      <c r="I143" s="56" t="s">
        <v>96</v>
      </c>
      <c r="J143" s="31">
        <v>26</v>
      </c>
    </row>
    <row r="144" spans="1:10" ht="7.5" customHeight="1" x14ac:dyDescent="0.2">
      <c r="A144" s="27"/>
      <c r="B144" s="27"/>
      <c r="C144" s="61"/>
      <c r="D144" s="61"/>
      <c r="E144" s="61"/>
      <c r="F144" s="61"/>
      <c r="G144" s="61"/>
      <c r="H144" s="61"/>
      <c r="I144" s="61"/>
      <c r="J144" s="61"/>
    </row>
    <row r="145" spans="1:10" ht="14.1" customHeight="1" x14ac:dyDescent="0.2">
      <c r="A145" s="117"/>
      <c r="B145" s="34"/>
      <c r="C145" s="118">
        <f>SUM(J145:J148)</f>
        <v>145</v>
      </c>
      <c r="D145" s="39"/>
      <c r="E145" s="119">
        <f>C145/13982</f>
        <v>1.0370476326705765E-2</v>
      </c>
      <c r="F145" s="36"/>
      <c r="G145" s="37" t="s">
        <v>50</v>
      </c>
      <c r="H145" s="98"/>
      <c r="I145" s="56" t="s">
        <v>97</v>
      </c>
      <c r="J145" s="31">
        <v>5</v>
      </c>
    </row>
    <row r="146" spans="1:10" ht="14.1" customHeight="1" x14ac:dyDescent="0.2">
      <c r="A146" s="117"/>
      <c r="B146" s="34"/>
      <c r="C146" s="118"/>
      <c r="D146" s="39"/>
      <c r="E146" s="120"/>
      <c r="F146" s="40"/>
      <c r="G146" s="37" t="s">
        <v>49</v>
      </c>
      <c r="H146" s="98"/>
      <c r="I146" s="57" t="s">
        <v>145</v>
      </c>
      <c r="J146" s="31">
        <v>50</v>
      </c>
    </row>
    <row r="147" spans="1:10" ht="14.1" customHeight="1" x14ac:dyDescent="0.2">
      <c r="A147" s="110"/>
      <c r="B147" s="41"/>
      <c r="C147" s="118"/>
      <c r="D147" s="39"/>
      <c r="E147" s="120"/>
      <c r="F147" s="40"/>
      <c r="G147" s="37" t="s">
        <v>51</v>
      </c>
      <c r="H147" s="98"/>
      <c r="I147" s="56" t="s">
        <v>98</v>
      </c>
      <c r="J147" s="31">
        <v>30</v>
      </c>
    </row>
    <row r="148" spans="1:10" ht="14.1" customHeight="1" x14ac:dyDescent="0.2">
      <c r="A148" s="110"/>
      <c r="B148" s="41"/>
      <c r="C148" s="118"/>
      <c r="D148" s="39"/>
      <c r="E148" s="121"/>
      <c r="F148" s="51"/>
      <c r="G148" s="37" t="s">
        <v>143</v>
      </c>
      <c r="H148" s="98"/>
      <c r="I148" s="57" t="s">
        <v>10</v>
      </c>
      <c r="J148" s="31">
        <v>60</v>
      </c>
    </row>
    <row r="149" spans="1:10" ht="6" customHeight="1" x14ac:dyDescent="0.2">
      <c r="A149" s="42"/>
      <c r="B149" s="42"/>
      <c r="C149" s="82"/>
      <c r="D149" s="44"/>
      <c r="E149" s="53"/>
      <c r="F149" s="53"/>
      <c r="G149" s="38"/>
      <c r="H149" s="38"/>
      <c r="I149" s="80"/>
      <c r="J149" s="81"/>
    </row>
    <row r="150" spans="1:10" ht="14.1" customHeight="1" x14ac:dyDescent="0.2">
      <c r="A150" s="110"/>
      <c r="B150" s="41"/>
      <c r="C150" s="111">
        <f>SUM(J150:J156)</f>
        <v>1373</v>
      </c>
      <c r="D150" s="63"/>
      <c r="E150" s="119">
        <f>C150/13982</f>
        <v>9.8197682734944933E-2</v>
      </c>
      <c r="F150" s="36"/>
      <c r="G150" s="50"/>
      <c r="H150" s="38"/>
      <c r="I150" s="30" t="s">
        <v>99</v>
      </c>
      <c r="J150" s="31">
        <v>1270</v>
      </c>
    </row>
    <row r="151" spans="1:10" ht="14.1" customHeight="1" x14ac:dyDescent="0.2">
      <c r="A151" s="110"/>
      <c r="B151" s="41"/>
      <c r="C151" s="112"/>
      <c r="D151" s="63"/>
      <c r="E151" s="120"/>
      <c r="F151" s="40"/>
      <c r="G151" s="50"/>
      <c r="H151" s="38"/>
      <c r="I151" s="30" t="s">
        <v>100</v>
      </c>
      <c r="J151" s="31">
        <v>4</v>
      </c>
    </row>
    <row r="152" spans="1:10" ht="14.1" customHeight="1" x14ac:dyDescent="0.2">
      <c r="A152" s="110"/>
      <c r="B152" s="41"/>
      <c r="C152" s="112"/>
      <c r="D152" s="63"/>
      <c r="E152" s="120"/>
      <c r="F152" s="40"/>
      <c r="G152" s="50"/>
      <c r="H152" s="38"/>
      <c r="I152" s="32" t="s">
        <v>11</v>
      </c>
      <c r="J152" s="31">
        <v>50</v>
      </c>
    </row>
    <row r="153" spans="1:10" ht="14.1" customHeight="1" x14ac:dyDescent="0.2">
      <c r="A153" s="110"/>
      <c r="B153" s="41"/>
      <c r="C153" s="112"/>
      <c r="D153" s="63"/>
      <c r="E153" s="120"/>
      <c r="F153" s="40"/>
      <c r="G153" s="50"/>
      <c r="H153" s="38"/>
      <c r="I153" s="30" t="s">
        <v>101</v>
      </c>
      <c r="J153" s="31">
        <v>7</v>
      </c>
    </row>
    <row r="154" spans="1:10" ht="14.1" customHeight="1" x14ac:dyDescent="0.2">
      <c r="A154" s="110"/>
      <c r="B154" s="41"/>
      <c r="C154" s="112"/>
      <c r="D154" s="63"/>
      <c r="E154" s="120"/>
      <c r="F154" s="40"/>
      <c r="G154" s="50"/>
      <c r="H154" s="38"/>
      <c r="I154" s="30" t="s">
        <v>8</v>
      </c>
      <c r="J154" s="31">
        <v>2</v>
      </c>
    </row>
    <row r="155" spans="1:10" ht="14.1" customHeight="1" x14ac:dyDescent="0.2">
      <c r="A155" s="110"/>
      <c r="B155" s="41"/>
      <c r="C155" s="112"/>
      <c r="D155" s="63"/>
      <c r="E155" s="120"/>
      <c r="F155" s="40"/>
      <c r="G155" s="50"/>
      <c r="H155" s="38"/>
      <c r="I155" s="30" t="s">
        <v>9</v>
      </c>
      <c r="J155" s="31">
        <v>33</v>
      </c>
    </row>
    <row r="156" spans="1:10" ht="14.1" customHeight="1" x14ac:dyDescent="0.2">
      <c r="A156" s="110"/>
      <c r="B156" s="41"/>
      <c r="C156" s="113"/>
      <c r="D156" s="63"/>
      <c r="E156" s="121"/>
      <c r="F156" s="51"/>
      <c r="G156" s="50"/>
      <c r="H156" s="38"/>
      <c r="I156" s="30" t="s">
        <v>102</v>
      </c>
      <c r="J156" s="31">
        <v>7</v>
      </c>
    </row>
    <row r="157" spans="1:10" ht="8.25" customHeight="1" x14ac:dyDescent="0.2">
      <c r="A157" s="48"/>
      <c r="B157" s="48"/>
      <c r="C157" s="83"/>
      <c r="D157" s="72"/>
      <c r="E157" s="45"/>
      <c r="F157" s="45"/>
      <c r="G157" s="53"/>
      <c r="H157" s="38"/>
      <c r="I157" s="46"/>
      <c r="J157" s="47"/>
    </row>
    <row r="158" spans="1:10" ht="15" customHeight="1" x14ac:dyDescent="0.2">
      <c r="A158" s="48"/>
      <c r="B158" s="41"/>
      <c r="C158" s="84">
        <f>SUM(J158)</f>
        <v>256</v>
      </c>
      <c r="D158" s="39"/>
      <c r="E158" s="85">
        <f>C158/13982</f>
        <v>1.8309254756115004E-2</v>
      </c>
      <c r="F158" s="85"/>
      <c r="G158" s="85"/>
      <c r="H158" s="40"/>
      <c r="I158" s="30" t="s">
        <v>103</v>
      </c>
      <c r="J158" s="31">
        <v>256</v>
      </c>
    </row>
    <row r="159" spans="1:10" ht="15" customHeight="1" x14ac:dyDescent="0.2">
      <c r="A159" s="48"/>
      <c r="B159" s="48"/>
      <c r="C159" s="105"/>
      <c r="D159" s="49"/>
      <c r="E159" s="76"/>
      <c r="F159" s="76"/>
      <c r="G159" s="76"/>
      <c r="H159" s="38"/>
      <c r="I159" s="77"/>
      <c r="J159" s="78"/>
    </row>
    <row r="160" spans="1:10" ht="9.75" customHeight="1" x14ac:dyDescent="0.2">
      <c r="A160" s="42"/>
      <c r="B160" s="42"/>
      <c r="C160" s="75"/>
      <c r="D160" s="44"/>
      <c r="E160" s="76"/>
      <c r="F160" s="76"/>
      <c r="G160" s="76"/>
      <c r="H160" s="38"/>
      <c r="I160" s="86"/>
      <c r="J160" s="87"/>
    </row>
    <row r="161" spans="1:10" ht="9.75" customHeight="1" x14ac:dyDescent="0.2">
      <c r="A161" s="42"/>
      <c r="B161" s="42"/>
      <c r="C161" s="44"/>
      <c r="D161" s="44"/>
      <c r="E161" s="38"/>
      <c r="F161" s="38"/>
      <c r="G161" s="38"/>
      <c r="H161" s="38"/>
      <c r="I161" s="59"/>
      <c r="J161" s="60"/>
    </row>
    <row r="162" spans="1:10" ht="9.75" customHeight="1" x14ac:dyDescent="0.2">
      <c r="A162" s="42"/>
      <c r="B162" s="42"/>
      <c r="C162" s="44"/>
      <c r="D162" s="44"/>
      <c r="E162" s="38"/>
      <c r="F162" s="38"/>
      <c r="G162" s="38"/>
      <c r="H162" s="38"/>
      <c r="I162" s="59"/>
      <c r="J162" s="60"/>
    </row>
    <row r="163" spans="1:10" ht="24.75" customHeight="1" x14ac:dyDescent="0.2">
      <c r="A163" s="5" t="s">
        <v>1</v>
      </c>
      <c r="B163" s="10"/>
      <c r="C163" s="88"/>
      <c r="D163" s="89"/>
      <c r="E163" s="90"/>
      <c r="F163" s="90"/>
      <c r="G163" s="99"/>
      <c r="H163" s="89"/>
      <c r="I163" s="90"/>
      <c r="J163" s="90"/>
    </row>
    <row r="164" spans="1:10" ht="9" customHeight="1" x14ac:dyDescent="0.2">
      <c r="A164" s="5"/>
      <c r="B164" s="10"/>
      <c r="C164" s="90"/>
      <c r="D164" s="89"/>
      <c r="E164" s="90"/>
      <c r="F164" s="90"/>
      <c r="G164" s="99"/>
      <c r="H164" s="89"/>
      <c r="I164" s="90"/>
      <c r="J164" s="90"/>
    </row>
    <row r="165" spans="1:10" ht="14.1" customHeight="1" x14ac:dyDescent="0.2">
      <c r="A165" s="12"/>
      <c r="B165" s="12"/>
      <c r="C165" s="14"/>
      <c r="D165" s="14"/>
      <c r="E165" s="90"/>
      <c r="F165" s="90"/>
      <c r="G165" s="99"/>
      <c r="H165" s="89"/>
      <c r="I165" s="90"/>
      <c r="J165" s="90"/>
    </row>
    <row r="166" spans="1:10" ht="15" customHeight="1" x14ac:dyDescent="0.2">
      <c r="A166" s="12"/>
      <c r="B166" s="12"/>
      <c r="C166" s="14"/>
      <c r="D166" s="14"/>
      <c r="E166" s="90"/>
      <c r="F166" s="90"/>
      <c r="G166" s="99"/>
      <c r="H166" s="89"/>
      <c r="I166" s="90"/>
      <c r="J166" s="90"/>
    </row>
    <row r="167" spans="1:10" ht="15" customHeight="1" x14ac:dyDescent="0.2">
      <c r="A167" s="90"/>
      <c r="B167" s="89"/>
      <c r="C167" s="90"/>
      <c r="D167" s="89"/>
      <c r="E167" s="90"/>
      <c r="F167" s="90"/>
      <c r="G167" s="99"/>
      <c r="H167" s="89"/>
      <c r="I167" s="90"/>
      <c r="J167" s="90"/>
    </row>
    <row r="168" spans="1:10" ht="15" customHeight="1" x14ac:dyDescent="0.2">
      <c r="A168" s="90"/>
      <c r="B168" s="89"/>
      <c r="C168" s="90"/>
      <c r="D168" s="89"/>
      <c r="E168" s="90"/>
      <c r="F168" s="90"/>
      <c r="G168" s="99"/>
      <c r="H168" s="89"/>
      <c r="I168" s="90"/>
      <c r="J168" s="90"/>
    </row>
    <row r="169" spans="1:10" ht="15" customHeight="1" x14ac:dyDescent="0.2">
      <c r="A169" s="90"/>
      <c r="B169" s="89"/>
      <c r="C169" s="90"/>
      <c r="D169" s="89"/>
      <c r="E169" s="90"/>
      <c r="F169" s="90"/>
      <c r="G169" s="99"/>
      <c r="H169" s="89"/>
      <c r="I169" s="90"/>
      <c r="J169" s="90"/>
    </row>
    <row r="170" spans="1:10" ht="14.1" customHeight="1" x14ac:dyDescent="0.2">
      <c r="A170" s="110"/>
      <c r="B170" s="41"/>
      <c r="C170" s="111">
        <f>SUM(J170:J172)</f>
        <v>5326</v>
      </c>
      <c r="D170" s="63"/>
      <c r="E170" s="114"/>
      <c r="F170" s="91"/>
      <c r="G170" s="100"/>
      <c r="H170" s="92"/>
      <c r="I170" s="30" t="s">
        <v>104</v>
      </c>
      <c r="J170" s="93">
        <v>2328</v>
      </c>
    </row>
    <row r="171" spans="1:10" ht="14.1" customHeight="1" x14ac:dyDescent="0.2">
      <c r="A171" s="110"/>
      <c r="B171" s="41"/>
      <c r="C171" s="112"/>
      <c r="D171" s="63"/>
      <c r="E171" s="115"/>
      <c r="F171" s="94"/>
      <c r="G171" s="101"/>
      <c r="H171" s="92"/>
      <c r="I171" s="30" t="s">
        <v>105</v>
      </c>
      <c r="J171" s="93">
        <v>2156</v>
      </c>
    </row>
    <row r="172" spans="1:10" ht="15" customHeight="1" x14ac:dyDescent="0.2">
      <c r="A172" s="110"/>
      <c r="B172" s="41"/>
      <c r="C172" s="113"/>
      <c r="D172" s="63"/>
      <c r="E172" s="116"/>
      <c r="F172" s="95"/>
      <c r="G172" s="102"/>
      <c r="H172" s="92"/>
      <c r="I172" s="30" t="s">
        <v>106</v>
      </c>
      <c r="J172" s="93">
        <v>842</v>
      </c>
    </row>
    <row r="173" spans="1:10" ht="5.25" customHeight="1" x14ac:dyDescent="0.2">
      <c r="A173" s="48"/>
      <c r="B173" s="48"/>
      <c r="C173" s="72"/>
      <c r="D173" s="72"/>
      <c r="E173" s="42"/>
      <c r="F173" s="42"/>
      <c r="G173" s="61"/>
      <c r="H173" s="42"/>
      <c r="I173" s="46"/>
      <c r="J173" s="96"/>
    </row>
    <row r="174" spans="1:10" ht="14.1" customHeight="1" x14ac:dyDescent="0.2">
      <c r="A174" s="110"/>
      <c r="B174" s="41"/>
      <c r="C174" s="111">
        <f>SUM(J174:J176)</f>
        <v>1628</v>
      </c>
      <c r="D174" s="63"/>
      <c r="E174" s="114"/>
      <c r="F174" s="91"/>
      <c r="G174" s="100"/>
      <c r="H174" s="92"/>
      <c r="I174" s="30" t="s">
        <v>104</v>
      </c>
      <c r="J174" s="93">
        <v>220</v>
      </c>
    </row>
    <row r="175" spans="1:10" ht="14.1" customHeight="1" x14ac:dyDescent="0.2">
      <c r="A175" s="110"/>
      <c r="B175" s="41"/>
      <c r="C175" s="112"/>
      <c r="D175" s="63"/>
      <c r="E175" s="115"/>
      <c r="F175" s="94"/>
      <c r="G175" s="101"/>
      <c r="H175" s="92"/>
      <c r="I175" s="30" t="s">
        <v>105</v>
      </c>
      <c r="J175" s="93">
        <v>330</v>
      </c>
    </row>
    <row r="176" spans="1:10" ht="15" customHeight="1" x14ac:dyDescent="0.2">
      <c r="A176" s="110"/>
      <c r="B176" s="41"/>
      <c r="C176" s="113"/>
      <c r="D176" s="63"/>
      <c r="E176" s="116"/>
      <c r="F176" s="95"/>
      <c r="G176" s="102"/>
      <c r="H176" s="92"/>
      <c r="I176" s="30" t="s">
        <v>106</v>
      </c>
      <c r="J176" s="93">
        <v>1078</v>
      </c>
    </row>
    <row r="177" spans="1:10" ht="9" customHeight="1" x14ac:dyDescent="0.2">
      <c r="A177" s="106"/>
      <c r="B177" s="106"/>
      <c r="C177" s="107"/>
      <c r="D177" s="107"/>
      <c r="E177" s="107"/>
      <c r="F177" s="25"/>
      <c r="G177" s="7"/>
      <c r="H177" s="25"/>
      <c r="I177" s="108"/>
      <c r="J177" s="108"/>
    </row>
    <row r="178" spans="1:10" ht="15" customHeight="1" x14ac:dyDescent="0.2">
      <c r="A178" s="109"/>
      <c r="B178" s="109"/>
      <c r="C178" s="109"/>
      <c r="D178" s="109"/>
      <c r="E178" s="109"/>
      <c r="F178" s="26"/>
      <c r="G178" s="103"/>
      <c r="H178" s="25"/>
      <c r="I178" s="15"/>
      <c r="J178" s="14"/>
    </row>
    <row r="179" spans="1:10" ht="28.5" customHeight="1" x14ac:dyDescent="0.2">
      <c r="A179" s="26"/>
      <c r="B179" s="25"/>
      <c r="C179" s="26"/>
      <c r="D179" s="25"/>
      <c r="E179" s="26"/>
      <c r="F179" s="26"/>
      <c r="G179" s="103"/>
      <c r="H179" s="25"/>
      <c r="I179" s="25"/>
      <c r="J179" s="9"/>
    </row>
    <row r="180" spans="1:10" ht="34.5" customHeight="1" x14ac:dyDescent="0.2">
      <c r="A180" s="13"/>
      <c r="B180" s="13"/>
      <c r="C180" s="13"/>
      <c r="D180" s="13"/>
      <c r="E180" s="13"/>
      <c r="F180" s="13"/>
      <c r="G180" s="104"/>
      <c r="H180" s="13"/>
      <c r="I180" s="16"/>
      <c r="J180" s="2"/>
    </row>
    <row r="181" spans="1:10" ht="18" customHeight="1" x14ac:dyDescent="0.2">
      <c r="A181" s="1"/>
      <c r="B181" s="11"/>
    </row>
    <row r="182" spans="1:10" ht="18" customHeight="1" x14ac:dyDescent="0.2">
      <c r="A182" s="1"/>
      <c r="B182" s="11"/>
    </row>
    <row r="186" spans="1:10" x14ac:dyDescent="0.2">
      <c r="A186" s="26"/>
      <c r="B186" s="25"/>
      <c r="C186" s="26"/>
      <c r="D186" s="25"/>
      <c r="E186" s="26"/>
      <c r="F186" s="26"/>
      <c r="G186" s="103"/>
      <c r="H186" s="25"/>
      <c r="I186" s="25"/>
    </row>
    <row r="187" spans="1:10" ht="15" x14ac:dyDescent="0.2">
      <c r="A187" s="13"/>
      <c r="B187" s="13"/>
      <c r="C187" s="13"/>
      <c r="D187" s="13"/>
      <c r="E187" s="13"/>
      <c r="F187" s="13"/>
      <c r="G187" s="104"/>
      <c r="H187" s="13"/>
      <c r="I187" s="16"/>
    </row>
    <row r="188" spans="1:10" x14ac:dyDescent="0.2">
      <c r="A188" s="1"/>
      <c r="B188" s="11"/>
    </row>
    <row r="189" spans="1:10" ht="15" x14ac:dyDescent="0.2">
      <c r="A189" s="12"/>
      <c r="B189" s="12"/>
      <c r="C189" s="14"/>
      <c r="D189" s="14"/>
      <c r="E189" s="90"/>
    </row>
    <row r="190" spans="1:10" ht="15" x14ac:dyDescent="0.2">
      <c r="A190" s="12"/>
      <c r="B190" s="12"/>
      <c r="C190" s="14"/>
      <c r="D190" s="14"/>
      <c r="E190" s="90"/>
    </row>
    <row r="191" spans="1:10" ht="15" x14ac:dyDescent="0.2">
      <c r="A191" s="90"/>
      <c r="B191" s="89"/>
      <c r="C191" s="90"/>
      <c r="D191" s="89"/>
      <c r="E191" s="90"/>
    </row>
    <row r="192" spans="1:10" ht="15" x14ac:dyDescent="0.2">
      <c r="A192" s="90"/>
      <c r="B192" s="89"/>
      <c r="C192" s="90"/>
      <c r="D192" s="89"/>
      <c r="E192" s="90"/>
    </row>
  </sheetData>
  <mergeCells count="53">
    <mergeCell ref="A177:E177"/>
    <mergeCell ref="I177:J177"/>
    <mergeCell ref="A178:E178"/>
    <mergeCell ref="A170:A172"/>
    <mergeCell ref="C170:C172"/>
    <mergeCell ref="E170:E172"/>
    <mergeCell ref="A174:A176"/>
    <mergeCell ref="C174:C176"/>
    <mergeCell ref="E174:E176"/>
    <mergeCell ref="A145:A148"/>
    <mergeCell ref="C145:C148"/>
    <mergeCell ref="E145:E148"/>
    <mergeCell ref="A150:A156"/>
    <mergeCell ref="C150:C156"/>
    <mergeCell ref="E150:E156"/>
    <mergeCell ref="A125:A132"/>
    <mergeCell ref="C125:C132"/>
    <mergeCell ref="E125:E132"/>
    <mergeCell ref="A134:A143"/>
    <mergeCell ref="C134:C143"/>
    <mergeCell ref="E134:E143"/>
    <mergeCell ref="A109:A112"/>
    <mergeCell ref="C109:C112"/>
    <mergeCell ref="E109:E112"/>
    <mergeCell ref="A114:A123"/>
    <mergeCell ref="C114:C123"/>
    <mergeCell ref="E114:E123"/>
    <mergeCell ref="A81:J81"/>
    <mergeCell ref="A82:A99"/>
    <mergeCell ref="C82:C99"/>
    <mergeCell ref="E82:E99"/>
    <mergeCell ref="C101:C107"/>
    <mergeCell ref="E101:E107"/>
    <mergeCell ref="A102:A107"/>
    <mergeCell ref="A54:A65"/>
    <mergeCell ref="C54:C65"/>
    <mergeCell ref="E54:E65"/>
    <mergeCell ref="A67:A80"/>
    <mergeCell ref="C67:C80"/>
    <mergeCell ref="E67:E80"/>
    <mergeCell ref="A32:A44"/>
    <mergeCell ref="C32:C44"/>
    <mergeCell ref="E32:E44"/>
    <mergeCell ref="A46:A52"/>
    <mergeCell ref="C46:C52"/>
    <mergeCell ref="E46:E52"/>
    <mergeCell ref="A1:J1"/>
    <mergeCell ref="A8:A16"/>
    <mergeCell ref="C8:C16"/>
    <mergeCell ref="E8:E16"/>
    <mergeCell ref="A18:A30"/>
    <mergeCell ref="C18:C30"/>
    <mergeCell ref="E18:E30"/>
  </mergeCells>
  <printOptions horizontalCentered="1" verticalCentered="1"/>
  <pageMargins left="0.70866141732283472" right="0.31496062992125984" top="0.35433070866141736" bottom="0.15748031496062992" header="0.31496062992125984" footer="0.11811023622047245"/>
  <pageSetup paperSize="9" scale="96" fitToHeight="0" orientation="landscape" r:id="rId1"/>
  <headerFooter>
    <oddFooter>&amp;R
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 OEP2021accesolibre.sin%</vt:lpstr>
      <vt:lpstr>Tabla OEP2021accesolibre (2)</vt:lpstr>
      <vt:lpstr>'Tabla OEP2021accesolibre (2)'!Área_de_impresión</vt:lpstr>
      <vt:lpstr>'Tabla OEP2021accesolibre.sin%'!Área_de_impresión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OEP20 y poli´ticas palanca..xlsx</dc:title>
  <dc:creator>ana.merchan</dc:creator>
  <cp:lastModifiedBy>ROSARIO ALVAREZ ALISEDA</cp:lastModifiedBy>
  <cp:lastPrinted>2021-07-26T07:24:26Z</cp:lastPrinted>
  <dcterms:created xsi:type="dcterms:W3CDTF">2021-07-13T14:01:24Z</dcterms:created>
  <dcterms:modified xsi:type="dcterms:W3CDTF">2021-11-04T11:27:02Z</dcterms:modified>
</cp:coreProperties>
</file>